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80" yWindow="45" windowWidth="15195" windowHeight="9720" firstSheet="1" activeTab="1"/>
  </bookViews>
  <sheets>
    <sheet name="~#temp" sheetId="1" state="hidden" r:id="rId1"/>
    <sheet name="CalcSht1" sheetId="2" r:id="rId2"/>
    <sheet name="CalcSht2" sheetId="3" r:id="rId3"/>
    <sheet name="CalcSht3" sheetId="4" r:id="rId4"/>
  </sheets>
  <definedNames/>
  <calcPr fullCalcOnLoad="1"/>
</workbook>
</file>

<file path=xl/sharedStrings.xml><?xml version="1.0" encoding="utf-8"?>
<sst xmlns="http://schemas.openxmlformats.org/spreadsheetml/2006/main" count="30" uniqueCount="21">
  <si>
    <t>Calculation Reference</t>
  </si>
  <si>
    <r>
      <t>Purpose of calculation</t>
    </r>
    <r>
      <rPr>
        <sz val="10"/>
        <rFont val="Comic Sans MS"/>
        <family val="4"/>
      </rPr>
      <t xml:space="preserve">: </t>
    </r>
  </si>
  <si>
    <t>Calculation Validation</t>
  </si>
  <si>
    <t>http://en.wikipedia.org/wiki/Pressure_vessel</t>
  </si>
  <si>
    <t>Calculate stress in thin-walled pressure vessels.</t>
  </si>
  <si>
    <t>Checked formula against reference material.</t>
  </si>
  <si>
    <t>internal gage pressure</t>
  </si>
  <si>
    <t>wall thickness</t>
  </si>
  <si>
    <t>p =</t>
  </si>
  <si>
    <t>r =</t>
  </si>
  <si>
    <t>t =</t>
  </si>
  <si>
    <t>MPa</t>
  </si>
  <si>
    <t>mm</t>
  </si>
  <si>
    <t>Spherical Vessel</t>
  </si>
  <si>
    <t>Cylindrical Vessel</t>
  </si>
  <si>
    <t>stress in the longitudinal direction</t>
  </si>
  <si>
    <t>radius</t>
  </si>
  <si>
    <t>Thin wall approximation vailidity check (r&gt;=20t)</t>
  </si>
  <si>
    <t>hoop stress</t>
  </si>
  <si>
    <t>θ =</t>
  </si>
  <si>
    <r>
      <t>σ</t>
    </r>
    <r>
      <rPr>
        <vertAlign val="subscript"/>
        <sz val="10"/>
        <rFont val="Comic Sans MS"/>
        <family val="4"/>
      </rPr>
      <t>l</t>
    </r>
    <r>
      <rPr>
        <sz val="10"/>
        <rFont val="Comic Sans MS"/>
        <family val="4"/>
      </rPr>
      <t xml:space="preserve"> =</t>
    </r>
  </si>
</sst>
</file>

<file path=xl/styles.xml><?xml version="1.0" encoding="utf-8"?>
<styleSheet xmlns="http://schemas.openxmlformats.org/spreadsheetml/2006/main">
  <numFmts count="6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_(* #,##0.0_);_(* \(#,##0.0\);_(* &quot;-&quot;??_);_(@_)"/>
    <numFmt numFmtId="182" formatCode="_(* #,##0_);_(* \(#,##0\);_(* &quot;-&quot;??_);_(@_)"/>
    <numFmt numFmtId="183" formatCode="0.0E+00"/>
    <numFmt numFmtId="184" formatCode="0.00000000"/>
    <numFmt numFmtId="185" formatCode="0.000000000"/>
    <numFmt numFmtId="186" formatCode="0.0000000"/>
    <numFmt numFmtId="187" formatCode="0.00_)"/>
    <numFmt numFmtId="188" formatCode="#,##0.0"/>
    <numFmt numFmtId="189" formatCode="#,##0.000"/>
    <numFmt numFmtId="190" formatCode="#,##0.0000000"/>
    <numFmt numFmtId="191" formatCode="#,##0_ ;[Red]\-#,##0\ "/>
    <numFmt numFmtId="192" formatCode="#,##0.0_ ;[Red]\-#,##0.0\ "/>
    <numFmt numFmtId="193" formatCode="#,##0.00_ ;[Red]\-#,##0.00\ "/>
    <numFmt numFmtId="194" formatCode="#,##0.000_ ;[Red]\-#,##0.000\ "/>
    <numFmt numFmtId="195" formatCode="#,##0.0000_ ;[Red]\-#,##0.0000\ "/>
    <numFmt numFmtId="196" formatCode="_-* #,##0.0_-;\-* #,##0.0_-;_-* &quot;-&quot;??_-;_-@_-"/>
    <numFmt numFmtId="197" formatCode="_-* #,##0.0_-;\-* #,##0.0_-;_-* &quot;-&quot;?_-;_-@_-"/>
    <numFmt numFmtId="198" formatCode="_-* #,##0.000_-;\-* #,##0.000_-;_-* &quot;-&quot;??_-;_-@_-"/>
    <numFmt numFmtId="199" formatCode="_-* #,##0.000_-;\-* #,##0.000_-;_-* &quot;-&quot;???_-;_-@_-"/>
    <numFmt numFmtId="200" formatCode="_-* #,##0_-;\-* #,##0_-;_-* &quot;-&quot;??_-;_-@_-"/>
    <numFmt numFmtId="201" formatCode="_-* #,##0.0000_-;\-* #,##0.0000_-;_-* &quot;-&quot;??_-;_-@_-"/>
    <numFmt numFmtId="202" formatCode="#,##0.0000"/>
    <numFmt numFmtId="203" formatCode="#,##0.00000"/>
    <numFmt numFmtId="204" formatCode="#,##0.000000"/>
    <numFmt numFmtId="205" formatCode="0.0000E+00"/>
    <numFmt numFmtId="206" formatCode="0.000E+00"/>
    <numFmt numFmtId="207" formatCode="0.000%"/>
    <numFmt numFmtId="208" formatCode="_(* #,##0.000_);_(* \(#,##0.000\);_(* &quot;-&quot;??_);_(@_)"/>
    <numFmt numFmtId="209" formatCode="_-* #,##0.00000_-;\-* #,##0.00000_-;_-* &quot;-&quot;?????_-;_-@_-"/>
    <numFmt numFmtId="210" formatCode="0.00000E+00"/>
    <numFmt numFmtId="211" formatCode="_(* #,##0.0000_);_(* \(#,##0.0000\);_(* &quot;-&quot;??_);_(@_)"/>
    <numFmt numFmtId="212" formatCode="_(* #,##0.00000_);_(* \(#,##0.00000\);_(* &quot;-&quot;??_);_(@_)"/>
    <numFmt numFmtId="213" formatCode="#,##0.00000_ ;[Red]\-#,##0.00000\ "/>
    <numFmt numFmtId="214" formatCode="#,##0.000000_ ;[Red]\-#,##0.000000\ "/>
    <numFmt numFmtId="215" formatCode="#,##0.0000000_ ;[Red]\-#,##0.0000000\ "/>
    <numFmt numFmtId="216" formatCode="0.0000000000"/>
  </numFmts>
  <fonts count="53">
    <font>
      <sz val="10"/>
      <name val="Arial"/>
      <family val="0"/>
    </font>
    <font>
      <sz val="8"/>
      <name val="Arial"/>
      <family val="2"/>
    </font>
    <font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Comic Sans MS"/>
      <family val="4"/>
    </font>
    <font>
      <b/>
      <i/>
      <sz val="16"/>
      <name val="Helv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Times New Roman"/>
      <family val="1"/>
    </font>
    <font>
      <u val="single"/>
      <sz val="10"/>
      <color indexed="12"/>
      <name val="Comic Sans MS"/>
      <family val="4"/>
    </font>
    <font>
      <u val="single"/>
      <sz val="10"/>
      <name val="Comic Sans MS"/>
      <family val="4"/>
    </font>
    <font>
      <vertAlign val="subscript"/>
      <sz val="10"/>
      <name val="Comic Sans MS"/>
      <family val="4"/>
    </font>
    <font>
      <u val="single"/>
      <sz val="11"/>
      <name val="Comic Sans MS"/>
      <family val="4"/>
    </font>
    <font>
      <sz val="8"/>
      <color indexed="23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Symbol"/>
      <family val="1"/>
    </font>
    <font>
      <vertAlign val="subscript"/>
      <sz val="10"/>
      <color indexed="8"/>
      <name val="Symbol"/>
      <family val="1"/>
    </font>
    <font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8">
    <xf numFmtId="0" fontId="0" fillId="0" borderId="0">
      <alignment/>
      <protection/>
    </xf>
    <xf numFmtId="12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2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38" fontId="1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1" borderId="1" applyNumberFormat="0" applyAlignment="0" applyProtection="0"/>
    <xf numFmtId="10" fontId="1" fillId="32" borderId="6" applyNumberFormat="0" applyBorder="0" applyAlignment="0" applyProtection="0"/>
    <xf numFmtId="0" fontId="47" fillId="0" borderId="7" applyNumberFormat="0" applyFill="0" applyAlignment="0" applyProtection="0"/>
    <xf numFmtId="0" fontId="48" fillId="33" borderId="0" applyNumberFormat="0" applyBorder="0" applyAlignment="0" applyProtection="0"/>
    <xf numFmtId="187" fontId="6" fillId="0" borderId="0">
      <alignment/>
      <protection/>
    </xf>
    <xf numFmtId="0" fontId="0" fillId="34" borderId="8" applyNumberFormat="0" applyFont="0" applyAlignment="0" applyProtection="0"/>
    <xf numFmtId="0" fontId="49" fillId="27" borderId="9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40" fontId="9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0" xfId="0" applyFont="1" applyAlignment="1">
      <alignment/>
    </xf>
    <xf numFmtId="11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10" fillId="0" borderId="0" xfId="54" applyFont="1" applyAlignment="1" applyProtection="1">
      <alignment/>
      <protection/>
    </xf>
    <xf numFmtId="0" fontId="11" fillId="0" borderId="0" xfId="0" applyFont="1" applyAlignment="1">
      <alignment/>
    </xf>
    <xf numFmtId="0" fontId="2" fillId="0" borderId="0" xfId="0" applyFont="1" applyAlignment="1" quotePrefix="1">
      <alignment/>
    </xf>
    <xf numFmtId="0" fontId="3" fillId="0" borderId="0" xfId="54" applyAlignment="1" applyProtection="1">
      <alignment/>
      <protection/>
    </xf>
    <xf numFmtId="0" fontId="13" fillId="0" borderId="0" xfId="0" applyFont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Fill="1" applyBorder="1" applyAlignment="1" quotePrefix="1">
      <alignment horizontal="center"/>
    </xf>
    <xf numFmtId="0" fontId="14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</cellXfs>
  <cellStyles count="56">
    <cellStyle name="Normal" xfId="0"/>
    <cellStyle name="RowLevel_0" xfId="1"/>
    <cellStyle name="RowLevel_1" xfId="3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Grey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Input [yellow]" xfId="56"/>
    <cellStyle name="Linked Cell" xfId="57"/>
    <cellStyle name="Neutral" xfId="58"/>
    <cellStyle name="Normal - Style1" xfId="59"/>
    <cellStyle name="Note" xfId="60"/>
    <cellStyle name="Output" xfId="61"/>
    <cellStyle name="Percent" xfId="62"/>
    <cellStyle name="Percent [2]" xfId="63"/>
    <cellStyle name="Times New Roman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http://www.excelcalcs.com/" TargetMode="External" /><Relationship Id="rId2" Type="http://schemas.openxmlformats.org/officeDocument/2006/relationships/image" Target="../media/image11.emf" /><Relationship Id="rId3" Type="http://schemas.openxmlformats.org/officeDocument/2006/relationships/image" Target="../media/image12.emf" /><Relationship Id="rId4" Type="http://schemas.openxmlformats.org/officeDocument/2006/relationships/image" Target="../media/image13.emf" /><Relationship Id="rId5" Type="http://schemas.openxmlformats.org/officeDocument/2006/relationships/image" Target="../media/image14.emf" /><Relationship Id="rId6" Type="http://schemas.openxmlformats.org/officeDocument/2006/relationships/image" Target="../media/image15.emf" /><Relationship Id="rId7" Type="http://schemas.openxmlformats.org/officeDocument/2006/relationships/hyperlink" Target="http://www.excelcalcs.com/" TargetMode="External" /><Relationship Id="rId8" Type="http://schemas.openxmlformats.org/officeDocument/2006/relationships/image" Target="../media/image6.emf" /><Relationship Id="rId9" Type="http://schemas.openxmlformats.org/officeDocument/2006/relationships/image" Target="../media/image7.emf" /><Relationship Id="rId10" Type="http://schemas.openxmlformats.org/officeDocument/2006/relationships/image" Target="../media/image8.emf" /><Relationship Id="rId11" Type="http://schemas.openxmlformats.org/officeDocument/2006/relationships/image" Target="../media/image9.emf" /><Relationship Id="rId12" Type="http://schemas.openxmlformats.org/officeDocument/2006/relationships/image" Target="../media/image10.emf" /><Relationship Id="rId13" Type="http://schemas.openxmlformats.org/officeDocument/2006/relationships/hyperlink" Target="http://www.excelcalcs.com/" TargetMode="External" /><Relationship Id="rId14" Type="http://schemas.openxmlformats.org/officeDocument/2006/relationships/image" Target="../media/image1.emf" /><Relationship Id="rId15" Type="http://schemas.openxmlformats.org/officeDocument/2006/relationships/image" Target="../media/image2.emf" /><Relationship Id="rId16" Type="http://schemas.openxmlformats.org/officeDocument/2006/relationships/image" Target="../media/image3.emf" /><Relationship Id="rId17" Type="http://schemas.openxmlformats.org/officeDocument/2006/relationships/image" Target="../media/image4.emf" /><Relationship Id="rId18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57150</xdr:colOff>
      <xdr:row>19</xdr:row>
      <xdr:rowOff>180975</xdr:rowOff>
    </xdr:from>
    <xdr:to>
      <xdr:col>25</xdr:col>
      <xdr:colOff>152400</xdr:colOff>
      <xdr:row>27</xdr:row>
      <xdr:rowOff>85725</xdr:rowOff>
    </xdr:to>
    <xdr:grpSp>
      <xdr:nvGrpSpPr>
        <xdr:cNvPr id="1" name="Group 44"/>
        <xdr:cNvGrpSpPr>
          <a:grpSpLocks/>
        </xdr:cNvGrpSpPr>
      </xdr:nvGrpSpPr>
      <xdr:grpSpPr>
        <a:xfrm>
          <a:off x="3714750" y="3943350"/>
          <a:ext cx="1619250" cy="1581150"/>
          <a:chOff x="314" y="48"/>
          <a:chExt cx="170" cy="166"/>
        </a:xfrm>
        <a:solidFill>
          <a:srgbClr val="FFFFFF"/>
        </a:solidFill>
      </xdr:grpSpPr>
      <xdr:sp>
        <xdr:nvSpPr>
          <xdr:cNvPr id="2" name="Rectangle 45"/>
          <xdr:cNvSpPr>
            <a:spLocks/>
          </xdr:cNvSpPr>
        </xdr:nvSpPr>
        <xdr:spPr>
          <a:xfrm>
            <a:off x="314" y="48"/>
            <a:ext cx="170" cy="166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Oval 46"/>
          <xdr:cNvSpPr>
            <a:spLocks/>
          </xdr:cNvSpPr>
        </xdr:nvSpPr>
        <xdr:spPr>
          <a:xfrm>
            <a:off x="324" y="60"/>
            <a:ext cx="144" cy="144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7676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47"/>
          <xdr:cNvSpPr>
            <a:spLocks/>
          </xdr:cNvSpPr>
        </xdr:nvSpPr>
        <xdr:spPr>
          <a:xfrm rot="5400000">
            <a:off x="324" y="60"/>
            <a:ext cx="144" cy="144"/>
          </a:xfrm>
          <a:prstGeom prst="ellipse">
            <a:avLst/>
          </a:prstGeom>
          <a:gradFill rotWithShape="1">
            <a:gsLst>
              <a:gs pos="0">
                <a:srgbClr val="FFFFFF"/>
              </a:gs>
              <a:gs pos="100000">
                <a:srgbClr val="767676"/>
              </a:gs>
            </a:gsLst>
            <a:lin ang="5400000" scaled="1"/>
          </a:gra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48"/>
          <xdr:cNvSpPr>
            <a:spLocks/>
          </xdr:cNvSpPr>
        </xdr:nvSpPr>
        <xdr:spPr>
          <a:xfrm>
            <a:off x="319" y="54"/>
            <a:ext cx="79" cy="1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Oval 49"/>
          <xdr:cNvSpPr>
            <a:spLocks/>
          </xdr:cNvSpPr>
        </xdr:nvSpPr>
        <xdr:spPr>
          <a:xfrm>
            <a:off x="374" y="61"/>
            <a:ext cx="44" cy="14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50"/>
          <xdr:cNvSpPr>
            <a:spLocks/>
          </xdr:cNvSpPr>
        </xdr:nvSpPr>
        <xdr:spPr>
          <a:xfrm flipH="1" flipV="1">
            <a:off x="377" y="100"/>
            <a:ext cx="18" cy="3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51"/>
          <xdr:cNvSpPr txBox="1">
            <a:spLocks noChangeArrowheads="1"/>
          </xdr:cNvSpPr>
        </xdr:nvSpPr>
        <xdr:spPr>
          <a:xfrm>
            <a:off x="382" y="95"/>
            <a:ext cx="1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9" name="Line 52"/>
          <xdr:cNvSpPr>
            <a:spLocks/>
          </xdr:cNvSpPr>
        </xdr:nvSpPr>
        <xdr:spPr>
          <a:xfrm flipH="1">
            <a:off x="373" y="6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53"/>
          <xdr:cNvSpPr>
            <a:spLocks/>
          </xdr:cNvSpPr>
        </xdr:nvSpPr>
        <xdr:spPr>
          <a:xfrm flipH="1">
            <a:off x="389" y="7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54"/>
          <xdr:cNvSpPr>
            <a:spLocks/>
          </xdr:cNvSpPr>
        </xdr:nvSpPr>
        <xdr:spPr>
          <a:xfrm flipH="1">
            <a:off x="394" y="9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55"/>
          <xdr:cNvSpPr>
            <a:spLocks/>
          </xdr:cNvSpPr>
        </xdr:nvSpPr>
        <xdr:spPr>
          <a:xfrm flipH="1">
            <a:off x="396" y="10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56"/>
          <xdr:cNvSpPr>
            <a:spLocks/>
          </xdr:cNvSpPr>
        </xdr:nvSpPr>
        <xdr:spPr>
          <a:xfrm flipH="1">
            <a:off x="398" y="12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57"/>
          <xdr:cNvSpPr>
            <a:spLocks/>
          </xdr:cNvSpPr>
        </xdr:nvSpPr>
        <xdr:spPr>
          <a:xfrm flipH="1">
            <a:off x="397" y="141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58"/>
          <xdr:cNvSpPr>
            <a:spLocks/>
          </xdr:cNvSpPr>
        </xdr:nvSpPr>
        <xdr:spPr>
          <a:xfrm flipH="1">
            <a:off x="396" y="157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59"/>
          <xdr:cNvSpPr>
            <a:spLocks/>
          </xdr:cNvSpPr>
        </xdr:nvSpPr>
        <xdr:spPr>
          <a:xfrm flipH="1">
            <a:off x="393" y="17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60"/>
          <xdr:cNvSpPr>
            <a:spLocks/>
          </xdr:cNvSpPr>
        </xdr:nvSpPr>
        <xdr:spPr>
          <a:xfrm flipH="1">
            <a:off x="389" y="188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61"/>
          <xdr:cNvSpPr>
            <a:spLocks/>
          </xdr:cNvSpPr>
        </xdr:nvSpPr>
        <xdr:spPr>
          <a:xfrm flipH="1">
            <a:off x="375" y="20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62"/>
          <xdr:cNvSpPr>
            <a:spLocks/>
          </xdr:cNvSpPr>
        </xdr:nvSpPr>
        <xdr:spPr>
          <a:xfrm flipH="1">
            <a:off x="363" y="18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63"/>
          <xdr:cNvSpPr>
            <a:spLocks/>
          </xdr:cNvSpPr>
        </xdr:nvSpPr>
        <xdr:spPr>
          <a:xfrm flipH="1">
            <a:off x="357" y="173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4"/>
          <xdr:cNvSpPr>
            <a:spLocks/>
          </xdr:cNvSpPr>
        </xdr:nvSpPr>
        <xdr:spPr>
          <a:xfrm flipH="1">
            <a:off x="354" y="15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5"/>
          <xdr:cNvSpPr>
            <a:spLocks/>
          </xdr:cNvSpPr>
        </xdr:nvSpPr>
        <xdr:spPr>
          <a:xfrm flipH="1">
            <a:off x="362" y="76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6"/>
          <xdr:cNvSpPr>
            <a:spLocks/>
          </xdr:cNvSpPr>
        </xdr:nvSpPr>
        <xdr:spPr>
          <a:xfrm flipH="1">
            <a:off x="357" y="92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7"/>
          <xdr:cNvSpPr>
            <a:spLocks/>
          </xdr:cNvSpPr>
        </xdr:nvSpPr>
        <xdr:spPr>
          <a:xfrm flipH="1">
            <a:off x="353" y="140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8"/>
          <xdr:cNvSpPr>
            <a:spLocks/>
          </xdr:cNvSpPr>
        </xdr:nvSpPr>
        <xdr:spPr>
          <a:xfrm flipH="1">
            <a:off x="354" y="109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69"/>
          <xdr:cNvSpPr>
            <a:spLocks/>
          </xdr:cNvSpPr>
        </xdr:nvSpPr>
        <xdr:spPr>
          <a:xfrm flipH="1">
            <a:off x="353" y="125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70"/>
          <xdr:cNvSpPr txBox="1">
            <a:spLocks noChangeArrowheads="1"/>
          </xdr:cNvSpPr>
        </xdr:nvSpPr>
        <xdr:spPr>
          <a:xfrm>
            <a:off x="380" y="138"/>
            <a:ext cx="17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28" name="Text Box 71"/>
          <xdr:cNvSpPr txBox="1">
            <a:spLocks noChangeArrowheads="1"/>
          </xdr:cNvSpPr>
        </xdr:nvSpPr>
        <xdr:spPr>
          <a:xfrm>
            <a:off x="339" y="92"/>
            <a:ext cx="28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s</a:t>
            </a:r>
            <a:r>
              <a:rPr lang="en-US" cap="none" sz="1000" b="0" i="0" u="none" baseline="-2500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q</a:t>
            </a:r>
          </a:p>
        </xdr:txBody>
      </xdr:sp>
    </xdr:grpSp>
    <xdr:clientData/>
  </xdr:twoCellAnchor>
  <xdr:twoCellAnchor>
    <xdr:from>
      <xdr:col>14</xdr:col>
      <xdr:colOff>133350</xdr:colOff>
      <xdr:row>28</xdr:row>
      <xdr:rowOff>152400</xdr:rowOff>
    </xdr:from>
    <xdr:to>
      <xdr:col>27</xdr:col>
      <xdr:colOff>123825</xdr:colOff>
      <xdr:row>41</xdr:row>
      <xdr:rowOff>0</xdr:rowOff>
    </xdr:to>
    <xdr:grpSp>
      <xdr:nvGrpSpPr>
        <xdr:cNvPr id="29" name="Group 72"/>
        <xdr:cNvGrpSpPr>
          <a:grpSpLocks/>
        </xdr:cNvGrpSpPr>
      </xdr:nvGrpSpPr>
      <xdr:grpSpPr>
        <a:xfrm>
          <a:off x="3219450" y="5800725"/>
          <a:ext cx="2466975" cy="2571750"/>
          <a:chOff x="223" y="0"/>
          <a:chExt cx="259" cy="270"/>
        </a:xfrm>
        <a:solidFill>
          <a:srgbClr val="FFFFFF"/>
        </a:solidFill>
      </xdr:grpSpPr>
      <xdr:sp>
        <xdr:nvSpPr>
          <xdr:cNvPr id="30" name="AutoShape 73"/>
          <xdr:cNvSpPr>
            <a:spLocks/>
          </xdr:cNvSpPr>
        </xdr:nvSpPr>
        <xdr:spPr>
          <a:xfrm>
            <a:off x="251" y="84"/>
            <a:ext cx="148" cy="186"/>
          </a:xfrm>
          <a:custGeom>
            <a:pathLst>
              <a:path h="21600" w="21600">
                <a:moveTo>
                  <a:pt x="438" y="10452"/>
                </a:moveTo>
                <a:cubicBezTo>
                  <a:pt x="626" y="4865"/>
                  <a:pt x="5209" y="432"/>
                  <a:pt x="10800" y="433"/>
                </a:cubicBezTo>
                <a:cubicBezTo>
                  <a:pt x="16390" y="433"/>
                  <a:pt x="20973" y="4865"/>
                  <a:pt x="21161" y="10452"/>
                </a:cubicBezTo>
                <a:lnTo>
                  <a:pt x="21593" y="10437"/>
                </a:lnTo>
                <a:cubicBezTo>
                  <a:pt x="21398" y="4617"/>
                  <a:pt x="16623" y="-1"/>
                  <a:pt x="10799" y="0"/>
                </a:cubicBezTo>
                <a:cubicBezTo>
                  <a:pt x="4976" y="0"/>
                  <a:pt x="201" y="4617"/>
                  <a:pt x="6" y="10437"/>
                </a:cubicBezTo>
                <a:lnTo>
                  <a:pt x="438" y="10452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74"/>
          <xdr:cNvSpPr>
            <a:spLocks/>
          </xdr:cNvSpPr>
        </xdr:nvSpPr>
        <xdr:spPr>
          <a:xfrm flipH="1">
            <a:off x="234" y="166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75"/>
          <xdr:cNvSpPr>
            <a:spLocks/>
          </xdr:cNvSpPr>
        </xdr:nvSpPr>
        <xdr:spPr>
          <a:xfrm flipH="1">
            <a:off x="238" y="146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76"/>
          <xdr:cNvSpPr>
            <a:spLocks/>
          </xdr:cNvSpPr>
        </xdr:nvSpPr>
        <xdr:spPr>
          <a:xfrm flipH="1">
            <a:off x="247" y="125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77"/>
          <xdr:cNvSpPr>
            <a:spLocks/>
          </xdr:cNvSpPr>
        </xdr:nvSpPr>
        <xdr:spPr>
          <a:xfrm flipH="1">
            <a:off x="258" y="108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78"/>
          <xdr:cNvSpPr>
            <a:spLocks/>
          </xdr:cNvSpPr>
        </xdr:nvSpPr>
        <xdr:spPr>
          <a:xfrm flipH="1">
            <a:off x="275" y="94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79"/>
          <xdr:cNvSpPr>
            <a:spLocks/>
          </xdr:cNvSpPr>
        </xdr:nvSpPr>
        <xdr:spPr>
          <a:xfrm flipH="1">
            <a:off x="296" y="88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80"/>
          <xdr:cNvSpPr>
            <a:spLocks/>
          </xdr:cNvSpPr>
        </xdr:nvSpPr>
        <xdr:spPr>
          <a:xfrm flipH="1">
            <a:off x="315" y="89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81"/>
          <xdr:cNvSpPr>
            <a:spLocks/>
          </xdr:cNvSpPr>
        </xdr:nvSpPr>
        <xdr:spPr>
          <a:xfrm flipH="1">
            <a:off x="336" y="95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82"/>
          <xdr:cNvSpPr>
            <a:spLocks/>
          </xdr:cNvSpPr>
        </xdr:nvSpPr>
        <xdr:spPr>
          <a:xfrm flipH="1">
            <a:off x="351" y="106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83"/>
          <xdr:cNvSpPr>
            <a:spLocks/>
          </xdr:cNvSpPr>
        </xdr:nvSpPr>
        <xdr:spPr>
          <a:xfrm flipH="1">
            <a:off x="364" y="121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Line 84"/>
          <xdr:cNvSpPr>
            <a:spLocks/>
          </xdr:cNvSpPr>
        </xdr:nvSpPr>
        <xdr:spPr>
          <a:xfrm flipH="1">
            <a:off x="373" y="141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Line 85"/>
          <xdr:cNvSpPr>
            <a:spLocks/>
          </xdr:cNvSpPr>
        </xdr:nvSpPr>
        <xdr:spPr>
          <a:xfrm flipH="1">
            <a:off x="378" y="165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86"/>
          <xdr:cNvSpPr>
            <a:spLocks/>
          </xdr:cNvSpPr>
        </xdr:nvSpPr>
        <xdr:spPr>
          <a:xfrm flipH="1">
            <a:off x="426" y="11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87"/>
          <xdr:cNvSpPr>
            <a:spLocks/>
          </xdr:cNvSpPr>
        </xdr:nvSpPr>
        <xdr:spPr>
          <a:xfrm flipH="1">
            <a:off x="440" y="23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88"/>
          <xdr:cNvSpPr>
            <a:spLocks/>
          </xdr:cNvSpPr>
        </xdr:nvSpPr>
        <xdr:spPr>
          <a:xfrm flipH="1">
            <a:off x="453" y="41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Line 89"/>
          <xdr:cNvSpPr>
            <a:spLocks/>
          </xdr:cNvSpPr>
        </xdr:nvSpPr>
        <xdr:spPr>
          <a:xfrm flipH="1">
            <a:off x="412" y="4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Line 90"/>
          <xdr:cNvSpPr>
            <a:spLocks/>
          </xdr:cNvSpPr>
        </xdr:nvSpPr>
        <xdr:spPr>
          <a:xfrm flipH="1">
            <a:off x="389" y="0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91"/>
          <xdr:cNvSpPr>
            <a:spLocks/>
          </xdr:cNvSpPr>
        </xdr:nvSpPr>
        <xdr:spPr>
          <a:xfrm flipH="1">
            <a:off x="461" y="61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92"/>
          <xdr:cNvSpPr>
            <a:spLocks/>
          </xdr:cNvSpPr>
        </xdr:nvSpPr>
        <xdr:spPr>
          <a:xfrm flipH="1">
            <a:off x="464" y="81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93"/>
          <xdr:cNvSpPr>
            <a:spLocks/>
          </xdr:cNvSpPr>
        </xdr:nvSpPr>
        <xdr:spPr>
          <a:xfrm flipH="1">
            <a:off x="366" y="6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Line 94"/>
          <xdr:cNvSpPr>
            <a:spLocks/>
          </xdr:cNvSpPr>
        </xdr:nvSpPr>
        <xdr:spPr>
          <a:xfrm flipH="1">
            <a:off x="354" y="20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Line 95"/>
          <xdr:cNvSpPr>
            <a:spLocks/>
          </xdr:cNvSpPr>
        </xdr:nvSpPr>
        <xdr:spPr>
          <a:xfrm>
            <a:off x="462" y="11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96"/>
          <xdr:cNvSpPr>
            <a:spLocks/>
          </xdr:cNvSpPr>
        </xdr:nvSpPr>
        <xdr:spPr>
          <a:xfrm>
            <a:off x="444" y="130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Line 97"/>
          <xdr:cNvSpPr>
            <a:spLocks/>
          </xdr:cNvSpPr>
        </xdr:nvSpPr>
        <xdr:spPr>
          <a:xfrm>
            <a:off x="424" y="151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Line 98"/>
          <xdr:cNvSpPr>
            <a:spLocks/>
          </xdr:cNvSpPr>
        </xdr:nvSpPr>
        <xdr:spPr>
          <a:xfrm>
            <a:off x="404" y="170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99"/>
          <xdr:cNvSpPr>
            <a:spLocks/>
          </xdr:cNvSpPr>
        </xdr:nvSpPr>
        <xdr:spPr>
          <a:xfrm>
            <a:off x="320" y="108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Line 100"/>
          <xdr:cNvSpPr>
            <a:spLocks/>
          </xdr:cNvSpPr>
        </xdr:nvSpPr>
        <xdr:spPr>
          <a:xfrm>
            <a:off x="304" y="124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Line 101"/>
          <xdr:cNvSpPr>
            <a:spLocks/>
          </xdr:cNvSpPr>
        </xdr:nvSpPr>
        <xdr:spPr>
          <a:xfrm>
            <a:off x="284" y="145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Line 102"/>
          <xdr:cNvSpPr>
            <a:spLocks/>
          </xdr:cNvSpPr>
        </xdr:nvSpPr>
        <xdr:spPr>
          <a:xfrm>
            <a:off x="259" y="16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Line 103"/>
          <xdr:cNvSpPr>
            <a:spLocks/>
          </xdr:cNvSpPr>
        </xdr:nvSpPr>
        <xdr:spPr>
          <a:xfrm flipH="1" flipV="1">
            <a:off x="272" y="119"/>
            <a:ext cx="56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Text Box 104"/>
          <xdr:cNvSpPr txBox="1">
            <a:spLocks noChangeArrowheads="1"/>
          </xdr:cNvSpPr>
        </xdr:nvSpPr>
        <xdr:spPr>
          <a:xfrm>
            <a:off x="280" y="113"/>
            <a:ext cx="2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62" name="Text Box 105"/>
          <xdr:cNvSpPr txBox="1">
            <a:spLocks noChangeArrowheads="1"/>
          </xdr:cNvSpPr>
        </xdr:nvSpPr>
        <xdr:spPr>
          <a:xfrm>
            <a:off x="269" y="170"/>
            <a:ext cx="2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s</a:t>
            </a:r>
            <a:r>
              <a:rPr lang="en-US" cap="none" sz="1000" b="0" i="0" u="none" baseline="-2500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q</a:t>
            </a:r>
          </a:p>
        </xdr:txBody>
      </xdr:sp>
      <xdr:sp>
        <xdr:nvSpPr>
          <xdr:cNvPr id="63" name="Text Box 106"/>
          <xdr:cNvSpPr txBox="1">
            <a:spLocks noChangeArrowheads="1"/>
          </xdr:cNvSpPr>
        </xdr:nvSpPr>
        <xdr:spPr>
          <a:xfrm>
            <a:off x="329" y="139"/>
            <a:ext cx="2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64" name="Text Box 107"/>
          <xdr:cNvSpPr txBox="1">
            <a:spLocks noChangeArrowheads="1"/>
          </xdr:cNvSpPr>
        </xdr:nvSpPr>
        <xdr:spPr>
          <a:xfrm>
            <a:off x="223" y="144"/>
            <a:ext cx="2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s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</xdr:grpSp>
    <xdr:clientData/>
  </xdr:twoCellAnchor>
  <xdr:twoCellAnchor>
    <xdr:from>
      <xdr:col>5</xdr:col>
      <xdr:colOff>0</xdr:colOff>
      <xdr:row>22</xdr:row>
      <xdr:rowOff>0</xdr:rowOff>
    </xdr:from>
    <xdr:to>
      <xdr:col>20</xdr:col>
      <xdr:colOff>161925</xdr:colOff>
      <xdr:row>24</xdr:row>
      <xdr:rowOff>104775</xdr:rowOff>
    </xdr:to>
    <xdr:grpSp>
      <xdr:nvGrpSpPr>
        <xdr:cNvPr id="65" name="Eqp$F$23_0">
          <a:hlinkClick r:id="rId1"/>
        </xdr:cNvPr>
        <xdr:cNvGrpSpPr>
          <a:grpSpLocks noChangeAspect="1"/>
        </xdr:cNvGrpSpPr>
      </xdr:nvGrpSpPr>
      <xdr:grpSpPr>
        <a:xfrm>
          <a:off x="1371600" y="4391025"/>
          <a:ext cx="3019425" cy="523875"/>
          <a:chOff x="0" y="0"/>
          <a:chExt cx="317" cy="55"/>
        </a:xfrm>
        <a:solidFill>
          <a:srgbClr val="FFFFFF"/>
        </a:solidFill>
      </xdr:grpSpPr>
      <xdr:pic>
        <xdr:nvPicPr>
          <xdr:cNvPr id="66" name="Picture 109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0" y="0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7" name="Picture 110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3" y="0"/>
            <a:ext cx="21" cy="2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68" name="Line 111"/>
          <xdr:cNvSpPr>
            <a:spLocks noChangeAspect="1"/>
          </xdr:cNvSpPr>
        </xdr:nvSpPr>
        <xdr:spPr>
          <a:xfrm>
            <a:off x="46" y="20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9" name="Picture 112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43" y="20"/>
            <a:ext cx="2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0" name="Picture 11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63" y="0"/>
            <a:ext cx="65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1" name="Picture 114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0" y="34"/>
            <a:ext cx="31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0</xdr:colOff>
      <xdr:row>30</xdr:row>
      <xdr:rowOff>0</xdr:rowOff>
    </xdr:from>
    <xdr:to>
      <xdr:col>20</xdr:col>
      <xdr:colOff>161925</xdr:colOff>
      <xdr:row>32</xdr:row>
      <xdr:rowOff>104775</xdr:rowOff>
    </xdr:to>
    <xdr:grpSp>
      <xdr:nvGrpSpPr>
        <xdr:cNvPr id="72" name="Eqp$F$31_0">
          <a:hlinkClick r:id="rId7"/>
        </xdr:cNvPr>
        <xdr:cNvGrpSpPr>
          <a:grpSpLocks noChangeAspect="1"/>
        </xdr:cNvGrpSpPr>
      </xdr:nvGrpSpPr>
      <xdr:grpSpPr>
        <a:xfrm>
          <a:off x="1371600" y="6067425"/>
          <a:ext cx="3019425" cy="523875"/>
          <a:chOff x="0" y="0"/>
          <a:chExt cx="317" cy="55"/>
        </a:xfrm>
        <a:solidFill>
          <a:srgbClr val="FFFFFF"/>
        </a:solidFill>
      </xdr:grpSpPr>
      <xdr:pic>
        <xdr:nvPicPr>
          <xdr:cNvPr id="73" name="Picture 116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0" y="0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4" name="Picture 117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43" y="0"/>
            <a:ext cx="21" cy="2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75" name="Line 118"/>
          <xdr:cNvSpPr>
            <a:spLocks noChangeAspect="1"/>
          </xdr:cNvSpPr>
        </xdr:nvSpPr>
        <xdr:spPr>
          <a:xfrm>
            <a:off x="46" y="20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76" name="Picture 119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43" y="20"/>
            <a:ext cx="2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7" name="Picture 120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63" y="0"/>
            <a:ext cx="6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8" name="Picture 121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0" y="34"/>
            <a:ext cx="31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0</xdr:colOff>
      <xdr:row>33</xdr:row>
      <xdr:rowOff>0</xdr:rowOff>
    </xdr:from>
    <xdr:to>
      <xdr:col>20</xdr:col>
      <xdr:colOff>161925</xdr:colOff>
      <xdr:row>35</xdr:row>
      <xdr:rowOff>104775</xdr:rowOff>
    </xdr:to>
    <xdr:grpSp>
      <xdr:nvGrpSpPr>
        <xdr:cNvPr id="79" name="Eqp$F$34_0">
          <a:hlinkClick r:id="rId13"/>
        </xdr:cNvPr>
        <xdr:cNvGrpSpPr>
          <a:grpSpLocks noChangeAspect="1"/>
        </xdr:cNvGrpSpPr>
      </xdr:nvGrpSpPr>
      <xdr:grpSpPr>
        <a:xfrm>
          <a:off x="1371600" y="6696075"/>
          <a:ext cx="3019425" cy="523875"/>
          <a:chOff x="0" y="0"/>
          <a:chExt cx="317" cy="55"/>
        </a:xfrm>
        <a:solidFill>
          <a:srgbClr val="FFFFFF"/>
        </a:solidFill>
      </xdr:grpSpPr>
      <xdr:pic>
        <xdr:nvPicPr>
          <xdr:cNvPr id="80" name="Picture 123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0" y="0"/>
            <a:ext cx="44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1" name="Picture 124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43" y="0"/>
            <a:ext cx="21" cy="21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82" name="Line 125"/>
          <xdr:cNvSpPr>
            <a:spLocks noChangeAspect="1"/>
          </xdr:cNvSpPr>
        </xdr:nvSpPr>
        <xdr:spPr>
          <a:xfrm>
            <a:off x="46" y="20"/>
            <a:ext cx="1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83" name="Picture 126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43" y="20"/>
            <a:ext cx="21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4" name="Picture 127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63" y="0"/>
            <a:ext cx="67" cy="21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5" name="Picture 128"/>
          <xdr:cNvPicPr preferRelativeResize="1">
            <a:picLocks noChangeAspect="1"/>
          </xdr:cNvPicPr>
        </xdr:nvPicPr>
        <xdr:blipFill>
          <a:blip r:embed="rId18"/>
          <a:stretch>
            <a:fillRect/>
          </a:stretch>
        </xdr:blipFill>
        <xdr:spPr>
          <a:xfrm>
            <a:off x="0" y="34"/>
            <a:ext cx="317" cy="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180975</xdr:colOff>
      <xdr:row>0</xdr:row>
      <xdr:rowOff>0</xdr:rowOff>
    </xdr:from>
    <xdr:to>
      <xdr:col>21</xdr:col>
      <xdr:colOff>171450</xdr:colOff>
      <xdr:row>13</xdr:row>
      <xdr:rowOff>0</xdr:rowOff>
    </xdr:to>
    <xdr:grpSp>
      <xdr:nvGrpSpPr>
        <xdr:cNvPr id="1" name="Group 122"/>
        <xdr:cNvGrpSpPr>
          <a:grpSpLocks/>
        </xdr:cNvGrpSpPr>
      </xdr:nvGrpSpPr>
      <xdr:grpSpPr>
        <a:xfrm>
          <a:off x="2124075" y="0"/>
          <a:ext cx="2466975" cy="2571750"/>
          <a:chOff x="223" y="0"/>
          <a:chExt cx="259" cy="270"/>
        </a:xfrm>
        <a:solidFill>
          <a:srgbClr val="FFFFFF"/>
        </a:solidFill>
      </xdr:grpSpPr>
      <xdr:sp>
        <xdr:nvSpPr>
          <xdr:cNvPr id="2" name="AutoShape 1"/>
          <xdr:cNvSpPr>
            <a:spLocks/>
          </xdr:cNvSpPr>
        </xdr:nvSpPr>
        <xdr:spPr>
          <a:xfrm>
            <a:off x="251" y="84"/>
            <a:ext cx="148" cy="186"/>
          </a:xfrm>
          <a:custGeom>
            <a:pathLst>
              <a:path h="21600" w="21600">
                <a:moveTo>
                  <a:pt x="438" y="10452"/>
                </a:moveTo>
                <a:cubicBezTo>
                  <a:pt x="626" y="4865"/>
                  <a:pt x="5209" y="432"/>
                  <a:pt x="10800" y="433"/>
                </a:cubicBezTo>
                <a:cubicBezTo>
                  <a:pt x="16390" y="433"/>
                  <a:pt x="20973" y="4865"/>
                  <a:pt x="21161" y="10452"/>
                </a:cubicBezTo>
                <a:lnTo>
                  <a:pt x="21593" y="10437"/>
                </a:lnTo>
                <a:cubicBezTo>
                  <a:pt x="21398" y="4617"/>
                  <a:pt x="16623" y="-1"/>
                  <a:pt x="10799" y="0"/>
                </a:cubicBezTo>
                <a:cubicBezTo>
                  <a:pt x="4976" y="0"/>
                  <a:pt x="201" y="4617"/>
                  <a:pt x="6" y="10437"/>
                </a:cubicBezTo>
                <a:lnTo>
                  <a:pt x="438" y="10452"/>
                </a:lnTo>
                <a:close/>
              </a:path>
            </a:pathLst>
          </a:cu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2"/>
          <xdr:cNvSpPr>
            <a:spLocks/>
          </xdr:cNvSpPr>
        </xdr:nvSpPr>
        <xdr:spPr>
          <a:xfrm flipH="1">
            <a:off x="234" y="166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/>
          </xdr:cNvSpPr>
        </xdr:nvSpPr>
        <xdr:spPr>
          <a:xfrm flipH="1">
            <a:off x="238" y="146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/>
          </xdr:cNvSpPr>
        </xdr:nvSpPr>
        <xdr:spPr>
          <a:xfrm flipH="1">
            <a:off x="247" y="125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/>
          </xdr:cNvSpPr>
        </xdr:nvSpPr>
        <xdr:spPr>
          <a:xfrm flipH="1">
            <a:off x="258" y="108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/>
          </xdr:cNvSpPr>
        </xdr:nvSpPr>
        <xdr:spPr>
          <a:xfrm flipH="1">
            <a:off x="275" y="94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/>
          </xdr:cNvSpPr>
        </xdr:nvSpPr>
        <xdr:spPr>
          <a:xfrm flipH="1">
            <a:off x="296" y="88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 flipH="1">
            <a:off x="315" y="89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9"/>
          <xdr:cNvSpPr>
            <a:spLocks/>
          </xdr:cNvSpPr>
        </xdr:nvSpPr>
        <xdr:spPr>
          <a:xfrm flipH="1">
            <a:off x="336" y="95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10"/>
          <xdr:cNvSpPr>
            <a:spLocks/>
          </xdr:cNvSpPr>
        </xdr:nvSpPr>
        <xdr:spPr>
          <a:xfrm flipH="1">
            <a:off x="351" y="106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1"/>
          <xdr:cNvSpPr>
            <a:spLocks/>
          </xdr:cNvSpPr>
        </xdr:nvSpPr>
        <xdr:spPr>
          <a:xfrm flipH="1">
            <a:off x="364" y="121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2"/>
          <xdr:cNvSpPr>
            <a:spLocks/>
          </xdr:cNvSpPr>
        </xdr:nvSpPr>
        <xdr:spPr>
          <a:xfrm flipH="1">
            <a:off x="373" y="141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3"/>
          <xdr:cNvSpPr>
            <a:spLocks/>
          </xdr:cNvSpPr>
        </xdr:nvSpPr>
        <xdr:spPr>
          <a:xfrm flipH="1">
            <a:off x="378" y="165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41"/>
          <xdr:cNvSpPr>
            <a:spLocks/>
          </xdr:cNvSpPr>
        </xdr:nvSpPr>
        <xdr:spPr>
          <a:xfrm flipH="1">
            <a:off x="426" y="11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42"/>
          <xdr:cNvSpPr>
            <a:spLocks/>
          </xdr:cNvSpPr>
        </xdr:nvSpPr>
        <xdr:spPr>
          <a:xfrm flipH="1">
            <a:off x="440" y="23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43"/>
          <xdr:cNvSpPr>
            <a:spLocks/>
          </xdr:cNvSpPr>
        </xdr:nvSpPr>
        <xdr:spPr>
          <a:xfrm flipH="1">
            <a:off x="453" y="41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44"/>
          <xdr:cNvSpPr>
            <a:spLocks/>
          </xdr:cNvSpPr>
        </xdr:nvSpPr>
        <xdr:spPr>
          <a:xfrm flipH="1">
            <a:off x="412" y="4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45"/>
          <xdr:cNvSpPr>
            <a:spLocks/>
          </xdr:cNvSpPr>
        </xdr:nvSpPr>
        <xdr:spPr>
          <a:xfrm flipH="1">
            <a:off x="389" y="0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46"/>
          <xdr:cNvSpPr>
            <a:spLocks/>
          </xdr:cNvSpPr>
        </xdr:nvSpPr>
        <xdr:spPr>
          <a:xfrm flipH="1">
            <a:off x="461" y="61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47"/>
          <xdr:cNvSpPr>
            <a:spLocks/>
          </xdr:cNvSpPr>
        </xdr:nvSpPr>
        <xdr:spPr>
          <a:xfrm flipH="1">
            <a:off x="464" y="81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48"/>
          <xdr:cNvSpPr>
            <a:spLocks/>
          </xdr:cNvSpPr>
        </xdr:nvSpPr>
        <xdr:spPr>
          <a:xfrm flipH="1">
            <a:off x="366" y="6"/>
            <a:ext cx="18" cy="1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49"/>
          <xdr:cNvSpPr>
            <a:spLocks/>
          </xdr:cNvSpPr>
        </xdr:nvSpPr>
        <xdr:spPr>
          <a:xfrm flipH="1">
            <a:off x="354" y="20"/>
            <a:ext cx="9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52"/>
          <xdr:cNvSpPr>
            <a:spLocks/>
          </xdr:cNvSpPr>
        </xdr:nvSpPr>
        <xdr:spPr>
          <a:xfrm>
            <a:off x="462" y="112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53"/>
          <xdr:cNvSpPr>
            <a:spLocks/>
          </xdr:cNvSpPr>
        </xdr:nvSpPr>
        <xdr:spPr>
          <a:xfrm>
            <a:off x="444" y="130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54"/>
          <xdr:cNvSpPr>
            <a:spLocks/>
          </xdr:cNvSpPr>
        </xdr:nvSpPr>
        <xdr:spPr>
          <a:xfrm>
            <a:off x="424" y="151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55"/>
          <xdr:cNvSpPr>
            <a:spLocks/>
          </xdr:cNvSpPr>
        </xdr:nvSpPr>
        <xdr:spPr>
          <a:xfrm>
            <a:off x="404" y="170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56"/>
          <xdr:cNvSpPr>
            <a:spLocks/>
          </xdr:cNvSpPr>
        </xdr:nvSpPr>
        <xdr:spPr>
          <a:xfrm>
            <a:off x="320" y="108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57"/>
          <xdr:cNvSpPr>
            <a:spLocks/>
          </xdr:cNvSpPr>
        </xdr:nvSpPr>
        <xdr:spPr>
          <a:xfrm>
            <a:off x="304" y="124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Line 58"/>
          <xdr:cNvSpPr>
            <a:spLocks/>
          </xdr:cNvSpPr>
        </xdr:nvSpPr>
        <xdr:spPr>
          <a:xfrm>
            <a:off x="284" y="145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Line 59"/>
          <xdr:cNvSpPr>
            <a:spLocks/>
          </xdr:cNvSpPr>
        </xdr:nvSpPr>
        <xdr:spPr>
          <a:xfrm>
            <a:off x="259" y="16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116"/>
          <xdr:cNvSpPr>
            <a:spLocks/>
          </xdr:cNvSpPr>
        </xdr:nvSpPr>
        <xdr:spPr>
          <a:xfrm flipH="1" flipV="1">
            <a:off x="272" y="119"/>
            <a:ext cx="56" cy="5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117"/>
          <xdr:cNvSpPr txBox="1">
            <a:spLocks noChangeArrowheads="1"/>
          </xdr:cNvSpPr>
        </xdr:nvSpPr>
        <xdr:spPr>
          <a:xfrm>
            <a:off x="280" y="113"/>
            <a:ext cx="2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</a:t>
            </a:r>
          </a:p>
        </xdr:txBody>
      </xdr:sp>
      <xdr:sp>
        <xdr:nvSpPr>
          <xdr:cNvPr id="34" name="Text Box 119"/>
          <xdr:cNvSpPr txBox="1">
            <a:spLocks noChangeArrowheads="1"/>
          </xdr:cNvSpPr>
        </xdr:nvSpPr>
        <xdr:spPr>
          <a:xfrm>
            <a:off x="269" y="170"/>
            <a:ext cx="2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s</a:t>
            </a:r>
            <a:r>
              <a:rPr lang="en-US" cap="none" sz="1000" b="0" i="0" u="none" baseline="-2500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q</a:t>
            </a:r>
          </a:p>
        </xdr:txBody>
      </xdr:sp>
      <xdr:sp>
        <xdr:nvSpPr>
          <xdr:cNvPr id="35" name="Text Box 120"/>
          <xdr:cNvSpPr txBox="1">
            <a:spLocks noChangeArrowheads="1"/>
          </xdr:cNvSpPr>
        </xdr:nvSpPr>
        <xdr:spPr>
          <a:xfrm>
            <a:off x="329" y="139"/>
            <a:ext cx="2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</a:t>
            </a:r>
          </a:p>
        </xdr:txBody>
      </xdr:sp>
      <xdr:sp>
        <xdr:nvSpPr>
          <xdr:cNvPr id="36" name="Text Box 121"/>
          <xdr:cNvSpPr txBox="1">
            <a:spLocks noChangeArrowheads="1"/>
          </xdr:cNvSpPr>
        </xdr:nvSpPr>
        <xdr:spPr>
          <a:xfrm>
            <a:off x="223" y="144"/>
            <a:ext cx="27" cy="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s</a:t>
            </a:r>
            <a:r>
              <a:rPr lang="en-US" cap="none" sz="10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rPr>
              <a:t>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n.wikipedia.org/wiki/Pressure_vesse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22"/>
  <sheetViews>
    <sheetView showGridLines="0" zoomScalePageLayoutView="0" workbookViewId="0" topLeftCell="A1">
      <selection activeCell="A1" sqref="A1"/>
    </sheetView>
  </sheetViews>
  <sheetFormatPr defaultColWidth="8.7109375" defaultRowHeight="12.75"/>
  <sheetData>
    <row r="1" spans="1:52" ht="15">
      <c r="A1" s="13"/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</row>
    <row r="2" spans="1:52" ht="15">
      <c r="A2" s="12"/>
      <c r="B2" s="13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</row>
    <row r="3" spans="1:52" ht="15">
      <c r="A3" s="12"/>
      <c r="B3" s="12"/>
      <c r="C3" s="12"/>
      <c r="D3" s="14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</row>
    <row r="4" spans="1:52" ht="1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</row>
    <row r="5" spans="1:52" ht="1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spans="1:52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</row>
    <row r="7" spans="1:52" ht="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</row>
    <row r="8" spans="1:52" ht="1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</row>
    <row r="9" spans="1:52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</row>
    <row r="10" spans="1:52" ht="1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</row>
    <row r="11" spans="1:52" ht="15">
      <c r="A11" s="15"/>
      <c r="B11" s="15"/>
      <c r="C11" s="15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</row>
    <row r="12" spans="1:52" ht="15">
      <c r="A12" s="12"/>
      <c r="B12" s="15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</row>
    <row r="13" spans="1:52" ht="15">
      <c r="A13" s="12"/>
      <c r="B13" s="12"/>
      <c r="C13" s="12"/>
      <c r="D13" s="14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</row>
    <row r="14" spans="1:52" ht="1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</row>
    <row r="15" spans="1:52" ht="1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</row>
    <row r="16" spans="1:52" ht="1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</row>
    <row r="17" spans="1:52" ht="1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</row>
    <row r="18" spans="1:52" ht="1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</row>
    <row r="19" spans="1:52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</row>
    <row r="20" spans="1:52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</row>
    <row r="21" spans="1:52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</row>
    <row r="22" spans="1:52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80"/>
  <sheetViews>
    <sheetView tabSelected="1" defaultGridColor="0" zoomScaleSheetLayoutView="100" zoomScalePageLayoutView="0" colorId="44" workbookViewId="0" topLeftCell="A1">
      <selection activeCell="A1" sqref="A1"/>
    </sheetView>
  </sheetViews>
  <sheetFormatPr defaultColWidth="9.140625" defaultRowHeight="12.75"/>
  <cols>
    <col min="1" max="4" width="2.8515625" style="1" customWidth="1"/>
    <col min="5" max="5" width="9.140625" style="1" customWidth="1"/>
    <col min="6" max="29" width="2.8515625" style="1" customWidth="1"/>
    <col min="30" max="31" width="9.140625" style="1" customWidth="1"/>
    <col min="32" max="32" width="9.8515625" style="1" bestFit="1" customWidth="1"/>
    <col min="33" max="33" width="9.7109375" style="1" bestFit="1" customWidth="1"/>
    <col min="34" max="16384" width="9.140625" style="1" customWidth="1"/>
  </cols>
  <sheetData>
    <row r="1" ht="15">
      <c r="B1" s="8" t="s">
        <v>1</v>
      </c>
    </row>
    <row r="2" ht="15">
      <c r="C2" s="1" t="s">
        <v>4</v>
      </c>
    </row>
    <row r="4" ht="15">
      <c r="B4" s="8" t="s">
        <v>0</v>
      </c>
    </row>
    <row r="5" spans="3:6" ht="15">
      <c r="C5" s="10" t="s">
        <v>3</v>
      </c>
      <c r="F5" s="7"/>
    </row>
    <row r="6" ht="15">
      <c r="D6" s="2"/>
    </row>
    <row r="7" spans="2:4" ht="15">
      <c r="B7" s="8" t="s">
        <v>2</v>
      </c>
      <c r="D7" s="2"/>
    </row>
    <row r="8" spans="3:4" ht="15">
      <c r="C8" s="1" t="s">
        <v>5</v>
      </c>
      <c r="D8" s="2"/>
    </row>
    <row r="9" ht="15">
      <c r="D9" s="2"/>
    </row>
    <row r="10" spans="2:4" ht="16.5">
      <c r="B10" s="3"/>
      <c r="C10" s="1" t="s">
        <v>6</v>
      </c>
      <c r="D10" s="2"/>
    </row>
    <row r="11" spans="2:6" ht="16.5">
      <c r="B11" s="3"/>
      <c r="D11" s="2" t="s">
        <v>8</v>
      </c>
      <c r="E11" s="1">
        <v>0.3</v>
      </c>
      <c r="F11" s="1" t="s">
        <v>11</v>
      </c>
    </row>
    <row r="12" ht="16.5">
      <c r="B12" s="3"/>
    </row>
    <row r="13" spans="2:3" ht="16.5">
      <c r="B13" s="3"/>
      <c r="C13" s="1" t="s">
        <v>16</v>
      </c>
    </row>
    <row r="14" spans="4:6" ht="15">
      <c r="D14" s="2" t="s">
        <v>9</v>
      </c>
      <c r="E14" s="1">
        <v>300</v>
      </c>
      <c r="F14" s="1" t="s">
        <v>12</v>
      </c>
    </row>
    <row r="15" ht="16.5">
      <c r="B15" s="3"/>
    </row>
    <row r="16" spans="2:8" ht="16.5">
      <c r="B16" s="3"/>
      <c r="C16" s="1" t="s">
        <v>7</v>
      </c>
      <c r="D16" s="6"/>
      <c r="F16" s="5"/>
      <c r="G16" s="5"/>
      <c r="H16" s="9"/>
    </row>
    <row r="17" spans="2:6" ht="16.5">
      <c r="B17" s="3"/>
      <c r="D17" s="2" t="s">
        <v>10</v>
      </c>
      <c r="E17" s="1">
        <v>3</v>
      </c>
      <c r="F17" s="1" t="s">
        <v>12</v>
      </c>
    </row>
    <row r="18" spans="2:8" ht="16.5">
      <c r="B18" s="3"/>
      <c r="D18" s="2"/>
      <c r="F18" s="5"/>
      <c r="G18" s="5"/>
      <c r="H18" s="9"/>
    </row>
    <row r="19" spans="2:4" ht="16.5">
      <c r="B19" s="3"/>
      <c r="C19" s="1" t="s">
        <v>17</v>
      </c>
      <c r="D19" s="2"/>
    </row>
    <row r="20" spans="2:9" ht="16.5">
      <c r="B20" s="3"/>
      <c r="D20" s="2"/>
      <c r="E20" s="1" t="str">
        <f>IF(E14&gt;=20*E17,"OK","Check r/t ratio")</f>
        <v>OK</v>
      </c>
      <c r="F20" s="5" t="e">
        <f>_XLL.EQS(E20,"Units= ; EqnPrefix=Eqn. ; EqnNo= 1; Multiplication= 0; ShowWorking= 0; EqnStyle= 0; Eqp")</f>
        <v>#NAME?</v>
      </c>
      <c r="G20" s="5"/>
      <c r="H20" s="9"/>
      <c r="I20" s="5"/>
    </row>
    <row r="21" spans="2:4" ht="16.5">
      <c r="B21" s="11" t="s">
        <v>13</v>
      </c>
      <c r="D21" s="2"/>
    </row>
    <row r="22" spans="2:8" ht="16.5">
      <c r="B22" s="3"/>
      <c r="C22" s="1" t="s">
        <v>18</v>
      </c>
      <c r="D22" s="2"/>
      <c r="F22" s="5"/>
      <c r="G22" s="5"/>
      <c r="H22" s="9"/>
    </row>
    <row r="23" spans="2:6" ht="16.5">
      <c r="B23" s="3"/>
      <c r="D23" s="2" t="s">
        <v>19</v>
      </c>
      <c r="E23" s="1" t="e">
        <f>_XLL.OVD(E11*E14)/_XLL.UND(2*E17)</f>
        <v>#NAME?</v>
      </c>
      <c r="F23" s="1" t="e">
        <f>_XLL.EQS(E23,"Units= MPa; EqnPrefix=Eqn. ; EqnNo= 1; Multiplication= 0; ShowWorking= 0; EqnStyle= 0; Eqp$F$23_0")</f>
        <v>#NAME?</v>
      </c>
    </row>
    <row r="24" ht="16.5">
      <c r="B24" s="3"/>
    </row>
    <row r="25" ht="16.5">
      <c r="B25" s="3"/>
    </row>
    <row r="26" ht="16.5">
      <c r="B26" s="3"/>
    </row>
    <row r="27" ht="16.5">
      <c r="B27" s="3"/>
    </row>
    <row r="28" ht="16.5">
      <c r="B28" s="3"/>
    </row>
    <row r="29" spans="2:4" ht="16.5">
      <c r="B29" s="11" t="s">
        <v>14</v>
      </c>
      <c r="D29" s="2"/>
    </row>
    <row r="30" spans="2:8" ht="16.5">
      <c r="B30" s="3"/>
      <c r="C30" s="1" t="s">
        <v>18</v>
      </c>
      <c r="D30" s="2"/>
      <c r="F30" s="5"/>
      <c r="G30" s="5"/>
      <c r="H30" s="9"/>
    </row>
    <row r="31" spans="2:6" ht="16.5">
      <c r="B31" s="3"/>
      <c r="D31" s="2" t="s">
        <v>19</v>
      </c>
      <c r="E31" s="1" t="e">
        <f>_XLL.OVD(E11*E14)/_XLL.UND(E17)</f>
        <v>#NAME?</v>
      </c>
      <c r="F31" s="1" t="e">
        <f>_XLL.EQS(E31,"Units= MPa; EqnPrefix=Eqn. ; EqnNo= 2; Multiplication= 0; ShowWorking= 0; EqnStyle= 0; Eqp$F$31_0")</f>
        <v>#NAME?</v>
      </c>
    </row>
    <row r="32" spans="2:4" ht="16.5">
      <c r="B32" s="3"/>
      <c r="D32" s="2"/>
    </row>
    <row r="33" spans="2:3" ht="16.5">
      <c r="B33" s="3"/>
      <c r="C33" s="1" t="s">
        <v>15</v>
      </c>
    </row>
    <row r="34" spans="2:6" ht="16.5">
      <c r="B34" s="3"/>
      <c r="D34" s="2" t="s">
        <v>20</v>
      </c>
      <c r="E34" s="1" t="e">
        <f>_XLL.OVD(E11*E14)/_XLL.UND(2*E17)</f>
        <v>#NAME?</v>
      </c>
      <c r="F34" s="1" t="e">
        <f>_XLL.EQS(E34,"Units= MPa; EqnPrefix=Eqn. ; EqnNo= 3; Multiplication= 0; ShowWorking= 0; EqnStyle= 0; Eqp$F$34_0")</f>
        <v>#NAME?</v>
      </c>
    </row>
    <row r="35" spans="2:4" ht="16.5">
      <c r="B35" s="3"/>
      <c r="D35" s="2"/>
    </row>
    <row r="36" ht="16.5">
      <c r="B36" s="3"/>
    </row>
    <row r="37" ht="16.5">
      <c r="B37" s="3"/>
    </row>
    <row r="38" ht="16.5">
      <c r="B38" s="3"/>
    </row>
    <row r="39" ht="16.5">
      <c r="B39" s="3"/>
    </row>
    <row r="40" ht="16.5">
      <c r="B40" s="3"/>
    </row>
    <row r="41" ht="16.5">
      <c r="B41" s="3"/>
    </row>
    <row r="42" ht="16.5">
      <c r="B42" s="3"/>
    </row>
    <row r="43" ht="16.5">
      <c r="B43" s="3"/>
    </row>
    <row r="44" ht="16.5">
      <c r="B44" s="3"/>
    </row>
    <row r="45" ht="16.5">
      <c r="B45" s="3"/>
    </row>
    <row r="46" ht="16.5">
      <c r="B46" s="3"/>
    </row>
    <row r="47" ht="16.5">
      <c r="B47" s="3"/>
    </row>
    <row r="48" ht="16.5">
      <c r="B48" s="3"/>
    </row>
    <row r="49" ht="16.5">
      <c r="B49" s="3"/>
    </row>
    <row r="50" ht="16.5">
      <c r="B50" s="3"/>
    </row>
    <row r="51" ht="16.5">
      <c r="B51" s="3"/>
    </row>
    <row r="52" ht="16.5">
      <c r="B52" s="3"/>
    </row>
    <row r="53" spans="2:31" ht="16.5">
      <c r="B53" s="3"/>
      <c r="D53" s="2"/>
      <c r="E53" s="2"/>
      <c r="AD53" s="2"/>
      <c r="AE53" s="2"/>
    </row>
    <row r="54" spans="2:31" ht="16.5">
      <c r="B54" s="3"/>
      <c r="D54" s="2"/>
      <c r="E54" s="2"/>
      <c r="AD54" s="2"/>
      <c r="AE54" s="2"/>
    </row>
    <row r="55" spans="2:45" ht="16.5">
      <c r="B55" s="3"/>
      <c r="D55" s="2"/>
      <c r="E55" s="2"/>
      <c r="F55" s="5"/>
      <c r="G55" s="5"/>
      <c r="H55" s="9"/>
      <c r="AD55" s="2"/>
      <c r="AE55" s="2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</row>
    <row r="56" spans="2:31" ht="16.5">
      <c r="B56" s="3"/>
      <c r="D56" s="2"/>
      <c r="E56" s="2"/>
      <c r="AD56" s="2"/>
      <c r="AE56" s="2"/>
    </row>
    <row r="57" spans="2:45" ht="16.5">
      <c r="B57" s="3"/>
      <c r="D57" s="2"/>
      <c r="E57" s="2"/>
      <c r="F57" s="5"/>
      <c r="G57" s="5"/>
      <c r="H57" s="9"/>
      <c r="AD57" s="2"/>
      <c r="AE57" s="2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</row>
    <row r="58" ht="16.5">
      <c r="B58" s="3"/>
    </row>
    <row r="59" spans="2:45" ht="16.5">
      <c r="B59" s="3"/>
      <c r="D59" s="2"/>
      <c r="E59" s="2"/>
      <c r="F59" s="5"/>
      <c r="G59" s="5"/>
      <c r="H59" s="9"/>
      <c r="AD59" s="2"/>
      <c r="AE59" s="2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ht="16.5">
      <c r="B60" s="3"/>
    </row>
    <row r="61" spans="2:45" ht="16.5">
      <c r="B61" s="3"/>
      <c r="D61" s="2"/>
      <c r="E61" s="2"/>
      <c r="F61" s="5"/>
      <c r="G61" s="5"/>
      <c r="H61" s="9"/>
      <c r="AD61" s="2"/>
      <c r="AE61" s="2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2:45" ht="16.5">
      <c r="B62" s="3"/>
      <c r="F62" s="5"/>
      <c r="G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</row>
    <row r="63" spans="2:45" ht="16.5">
      <c r="B63" s="3"/>
      <c r="D63" s="2"/>
      <c r="E63" s="2"/>
      <c r="F63" s="5"/>
      <c r="G63" s="5"/>
      <c r="H63" s="9"/>
      <c r="AD63" s="2"/>
      <c r="AE63" s="2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</row>
    <row r="64" spans="2:45" ht="16.5">
      <c r="B64" s="3"/>
      <c r="F64" s="5"/>
      <c r="G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</row>
    <row r="65" spans="2:45" ht="16.5">
      <c r="B65" s="3"/>
      <c r="D65" s="2"/>
      <c r="E65" s="2"/>
      <c r="F65" s="5"/>
      <c r="G65" s="5"/>
      <c r="H65" s="9"/>
      <c r="AD65" s="2"/>
      <c r="AE65" s="2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</row>
    <row r="66" spans="6:7" ht="15">
      <c r="F66" s="5"/>
      <c r="G66" s="5"/>
    </row>
    <row r="70" ht="15">
      <c r="I70" s="5"/>
    </row>
    <row r="72" ht="15">
      <c r="I72" s="5"/>
    </row>
    <row r="74" ht="15">
      <c r="I74" s="5"/>
    </row>
    <row r="76" ht="15">
      <c r="I76" s="5"/>
    </row>
    <row r="77" ht="15">
      <c r="I77" s="5"/>
    </row>
    <row r="78" ht="15">
      <c r="I78" s="4"/>
    </row>
    <row r="79" ht="15">
      <c r="I79" s="5"/>
    </row>
    <row r="80" ht="15">
      <c r="I80" s="4"/>
    </row>
  </sheetData>
  <sheetProtection/>
  <hyperlinks>
    <hyperlink ref="C5" r:id="rId1" display="http://en.wikipedia.org/wiki/Pressure_vessel"/>
  </hyperlinks>
  <printOptions gridLines="1"/>
  <pageMargins left="0.7480314960629921" right="0.21" top="0.29" bottom="0.51" header="0.27" footer="0.5118110236220472"/>
  <pageSetup orientation="portrait" paperSize="9" scale="98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S77"/>
  <sheetViews>
    <sheetView defaultGridColor="0" zoomScale="150" zoomScaleNormal="150" zoomScaleSheetLayoutView="100" zoomScalePageLayoutView="0" colorId="44" workbookViewId="0" topLeftCell="B1">
      <selection activeCell="Y5" sqref="Y5"/>
    </sheetView>
  </sheetViews>
  <sheetFormatPr defaultColWidth="9.140625" defaultRowHeight="12.75"/>
  <cols>
    <col min="1" max="4" width="2.8515625" style="1" customWidth="1"/>
    <col min="5" max="5" width="9.140625" style="1" customWidth="1"/>
    <col min="6" max="29" width="2.8515625" style="1" customWidth="1"/>
    <col min="30" max="31" width="9.140625" style="1" customWidth="1"/>
    <col min="32" max="32" width="9.8515625" style="1" bestFit="1" customWidth="1"/>
    <col min="33" max="33" width="9.7109375" style="1" bestFit="1" customWidth="1"/>
    <col min="34" max="16384" width="9.140625" style="1" customWidth="1"/>
  </cols>
  <sheetData>
    <row r="1" ht="15">
      <c r="B1" s="8" t="s">
        <v>1</v>
      </c>
    </row>
    <row r="4" ht="15">
      <c r="B4" s="8" t="s">
        <v>0</v>
      </c>
    </row>
    <row r="5" ht="15">
      <c r="F5" s="7"/>
    </row>
    <row r="6" ht="15">
      <c r="D6" s="2"/>
    </row>
    <row r="7" spans="2:4" ht="15">
      <c r="B7" s="8" t="s">
        <v>2</v>
      </c>
      <c r="D7" s="2"/>
    </row>
    <row r="8" ht="15">
      <c r="D8" s="2"/>
    </row>
    <row r="9" spans="2:4" ht="16.5">
      <c r="B9" s="3"/>
      <c r="D9" s="2"/>
    </row>
    <row r="10" spans="2:4" ht="16.5">
      <c r="B10" s="3"/>
      <c r="D10" s="2"/>
    </row>
    <row r="11" ht="16.5">
      <c r="B11" s="3"/>
    </row>
    <row r="12" ht="16.5">
      <c r="B12" s="3"/>
    </row>
    <row r="13" ht="16.5">
      <c r="B13" s="3"/>
    </row>
    <row r="15" ht="16.5">
      <c r="B15" s="3"/>
    </row>
    <row r="16" spans="2:8" ht="16.5">
      <c r="B16" s="3"/>
      <c r="D16" s="6"/>
      <c r="F16" s="5"/>
      <c r="G16" s="5"/>
      <c r="H16" s="9"/>
    </row>
    <row r="17" spans="2:4" ht="16.5">
      <c r="B17" s="3"/>
      <c r="D17" s="2"/>
    </row>
    <row r="18" spans="2:8" ht="16.5">
      <c r="B18" s="3"/>
      <c r="D18" s="2"/>
      <c r="F18" s="5"/>
      <c r="G18" s="5"/>
      <c r="H18" s="9"/>
    </row>
    <row r="19" spans="2:4" ht="16.5">
      <c r="B19" s="3"/>
      <c r="D19" s="2"/>
    </row>
    <row r="20" spans="2:9" ht="16.5">
      <c r="B20" s="3"/>
      <c r="D20" s="2"/>
      <c r="F20" s="5"/>
      <c r="G20" s="5"/>
      <c r="H20" s="9"/>
      <c r="I20" s="5"/>
    </row>
    <row r="21" spans="2:4" ht="16.5">
      <c r="B21" s="3"/>
      <c r="D21" s="2"/>
    </row>
    <row r="22" spans="2:8" ht="16.5">
      <c r="B22" s="3"/>
      <c r="D22" s="2"/>
      <c r="F22" s="5"/>
      <c r="G22" s="5"/>
      <c r="H22" s="9"/>
    </row>
    <row r="23" spans="2:4" ht="16.5">
      <c r="B23" s="3"/>
      <c r="D23" s="2"/>
    </row>
    <row r="24" ht="16.5">
      <c r="B24" s="3"/>
    </row>
    <row r="25" spans="2:8" ht="16.5">
      <c r="B25" s="3"/>
      <c r="D25" s="2"/>
      <c r="F25" s="5"/>
      <c r="G25" s="5"/>
      <c r="H25" s="9"/>
    </row>
    <row r="26" spans="2:4" ht="16.5">
      <c r="B26" s="3"/>
      <c r="D26" s="2"/>
    </row>
    <row r="27" spans="2:8" ht="16.5">
      <c r="B27" s="3"/>
      <c r="D27" s="2"/>
      <c r="F27" s="5"/>
      <c r="G27" s="5"/>
      <c r="H27" s="9"/>
    </row>
    <row r="28" spans="2:4" ht="16.5">
      <c r="B28" s="3"/>
      <c r="D28" s="2"/>
    </row>
    <row r="29" spans="2:4" ht="16.5">
      <c r="B29" s="3"/>
      <c r="D29" s="2"/>
    </row>
    <row r="30" spans="2:4" ht="16.5">
      <c r="B30" s="3"/>
      <c r="D30" s="2"/>
    </row>
    <row r="31" spans="2:4" ht="16.5">
      <c r="B31" s="3"/>
      <c r="D31" s="2"/>
    </row>
    <row r="32" spans="2:4" ht="16.5">
      <c r="B32" s="3"/>
      <c r="D32" s="2"/>
    </row>
    <row r="33" ht="16.5">
      <c r="B33" s="3"/>
    </row>
    <row r="34" ht="16.5">
      <c r="B34" s="3"/>
    </row>
    <row r="35" ht="16.5">
      <c r="B35" s="3"/>
    </row>
    <row r="36" ht="16.5">
      <c r="B36" s="3"/>
    </row>
    <row r="37" ht="16.5">
      <c r="B37" s="3"/>
    </row>
    <row r="38" ht="16.5">
      <c r="B38" s="3"/>
    </row>
    <row r="39" ht="16.5">
      <c r="B39" s="3"/>
    </row>
    <row r="40" ht="16.5">
      <c r="B40" s="3"/>
    </row>
    <row r="41" ht="16.5">
      <c r="B41" s="3"/>
    </row>
    <row r="42" ht="16.5">
      <c r="B42" s="3"/>
    </row>
    <row r="43" ht="16.5">
      <c r="B43" s="3"/>
    </row>
    <row r="44" ht="16.5">
      <c r="B44" s="3"/>
    </row>
    <row r="45" ht="16.5">
      <c r="B45" s="3"/>
    </row>
    <row r="46" ht="16.5">
      <c r="B46" s="3"/>
    </row>
    <row r="47" ht="16.5">
      <c r="B47" s="3"/>
    </row>
    <row r="48" ht="16.5">
      <c r="B48" s="3"/>
    </row>
    <row r="49" ht="16.5">
      <c r="B49" s="3"/>
    </row>
    <row r="50" spans="2:31" ht="16.5">
      <c r="B50" s="3"/>
      <c r="D50" s="2"/>
      <c r="E50" s="2"/>
      <c r="AD50" s="2"/>
      <c r="AE50" s="2"/>
    </row>
    <row r="51" spans="2:31" ht="16.5">
      <c r="B51" s="3"/>
      <c r="D51" s="2"/>
      <c r="E51" s="2"/>
      <c r="AD51" s="2"/>
      <c r="AE51" s="2"/>
    </row>
    <row r="52" spans="2:45" ht="16.5">
      <c r="B52" s="3"/>
      <c r="D52" s="2"/>
      <c r="E52" s="2"/>
      <c r="F52" s="5"/>
      <c r="G52" s="5"/>
      <c r="H52" s="9"/>
      <c r="AD52" s="2"/>
      <c r="AE52" s="2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2:31" ht="16.5">
      <c r="B53" s="3"/>
      <c r="D53" s="2"/>
      <c r="E53" s="2"/>
      <c r="AD53" s="2"/>
      <c r="AE53" s="2"/>
    </row>
    <row r="54" spans="2:45" ht="16.5">
      <c r="B54" s="3"/>
      <c r="D54" s="2"/>
      <c r="E54" s="2"/>
      <c r="F54" s="5"/>
      <c r="G54" s="5"/>
      <c r="H54" s="9"/>
      <c r="AD54" s="2"/>
      <c r="AE54" s="2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ht="16.5">
      <c r="B55" s="3"/>
    </row>
    <row r="56" spans="2:45" ht="16.5">
      <c r="B56" s="3"/>
      <c r="D56" s="2"/>
      <c r="E56" s="2"/>
      <c r="F56" s="5"/>
      <c r="G56" s="5"/>
      <c r="H56" s="9"/>
      <c r="AD56" s="2"/>
      <c r="AE56" s="2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ht="16.5">
      <c r="B57" s="3"/>
    </row>
    <row r="58" spans="2:45" ht="16.5">
      <c r="B58" s="3"/>
      <c r="D58" s="2"/>
      <c r="E58" s="2"/>
      <c r="F58" s="5"/>
      <c r="G58" s="5"/>
      <c r="H58" s="9"/>
      <c r="AD58" s="2"/>
      <c r="AE58" s="2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2:45" ht="16.5">
      <c r="B59" s="3"/>
      <c r="F59" s="5"/>
      <c r="G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2:45" ht="16.5">
      <c r="B60" s="3"/>
      <c r="D60" s="2"/>
      <c r="E60" s="2"/>
      <c r="F60" s="5"/>
      <c r="G60" s="5"/>
      <c r="H60" s="9"/>
      <c r="AD60" s="2"/>
      <c r="AE60" s="2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2:45" ht="16.5">
      <c r="B61" s="3"/>
      <c r="F61" s="5"/>
      <c r="G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2:45" ht="16.5">
      <c r="B62" s="3"/>
      <c r="D62" s="2"/>
      <c r="E62" s="2"/>
      <c r="F62" s="5"/>
      <c r="G62" s="5"/>
      <c r="H62" s="9"/>
      <c r="AD62" s="2"/>
      <c r="AE62" s="2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6:7" ht="15">
      <c r="F63" s="5"/>
      <c r="G63" s="5"/>
    </row>
    <row r="67" ht="15">
      <c r="I67" s="5"/>
    </row>
    <row r="69" ht="15">
      <c r="I69" s="5"/>
    </row>
    <row r="71" ht="15">
      <c r="I71" s="5"/>
    </row>
    <row r="73" ht="15">
      <c r="I73" s="5"/>
    </row>
    <row r="74" ht="15">
      <c r="I74" s="5"/>
    </row>
    <row r="75" ht="15">
      <c r="I75" s="4"/>
    </row>
    <row r="76" ht="15">
      <c r="I76" s="5"/>
    </row>
    <row r="77" ht="15">
      <c r="I77" s="4"/>
    </row>
  </sheetData>
  <sheetProtection/>
  <printOptions gridLines="1"/>
  <pageMargins left="0.7480314960629921" right="0.21" top="0.29" bottom="0.51" header="0.27" footer="0.5118110236220472"/>
  <pageSetup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S77"/>
  <sheetViews>
    <sheetView defaultGridColor="0" zoomScale="200" zoomScaleNormal="200" zoomScaleSheetLayoutView="100" zoomScalePageLayoutView="0" colorId="44" workbookViewId="0" topLeftCell="A1">
      <selection activeCell="F17" sqref="F17"/>
    </sheetView>
  </sheetViews>
  <sheetFormatPr defaultColWidth="9.140625" defaultRowHeight="12.75"/>
  <cols>
    <col min="1" max="4" width="2.8515625" style="1" customWidth="1"/>
    <col min="5" max="5" width="9.140625" style="1" customWidth="1"/>
    <col min="6" max="29" width="2.8515625" style="1" customWidth="1"/>
    <col min="30" max="31" width="9.140625" style="1" customWidth="1"/>
    <col min="32" max="32" width="9.8515625" style="1" bestFit="1" customWidth="1"/>
    <col min="33" max="33" width="9.7109375" style="1" bestFit="1" customWidth="1"/>
    <col min="34" max="16384" width="9.140625" style="1" customWidth="1"/>
  </cols>
  <sheetData>
    <row r="1" ht="15">
      <c r="B1" s="8" t="s">
        <v>1</v>
      </c>
    </row>
    <row r="2" ht="15"/>
    <row r="3" ht="15"/>
    <row r="4" ht="15">
      <c r="B4" s="8" t="s">
        <v>0</v>
      </c>
    </row>
    <row r="5" ht="15">
      <c r="F5" s="7"/>
    </row>
    <row r="6" ht="15">
      <c r="D6" s="2"/>
    </row>
    <row r="7" spans="2:4" ht="15">
      <c r="B7" s="8" t="s">
        <v>2</v>
      </c>
      <c r="D7" s="2"/>
    </row>
    <row r="8" ht="15">
      <c r="D8" s="2"/>
    </row>
    <row r="9" spans="2:4" ht="16.5">
      <c r="B9" s="3"/>
      <c r="D9" s="2"/>
    </row>
    <row r="10" spans="2:4" ht="16.5">
      <c r="B10" s="3"/>
      <c r="D10" s="2"/>
    </row>
    <row r="11" ht="16.5">
      <c r="B11" s="3"/>
    </row>
    <row r="12" ht="16.5">
      <c r="B12" s="3"/>
    </row>
    <row r="13" ht="16.5">
      <c r="B13" s="3"/>
    </row>
    <row r="14" ht="15"/>
    <row r="15" ht="16.5">
      <c r="B15" s="3"/>
    </row>
    <row r="16" spans="2:8" ht="16.5">
      <c r="B16" s="3"/>
      <c r="D16" s="6"/>
      <c r="F16" s="5"/>
      <c r="G16" s="5"/>
      <c r="H16" s="9"/>
    </row>
    <row r="17" spans="2:4" ht="16.5">
      <c r="B17" s="3"/>
      <c r="D17" s="2"/>
    </row>
    <row r="18" spans="2:8" ht="16.5">
      <c r="B18" s="3"/>
      <c r="D18" s="2"/>
      <c r="F18" s="5"/>
      <c r="G18" s="5"/>
      <c r="H18" s="9"/>
    </row>
    <row r="19" spans="2:4" ht="16.5">
      <c r="B19" s="3"/>
      <c r="D19" s="2"/>
    </row>
    <row r="20" spans="2:9" ht="16.5">
      <c r="B20" s="3"/>
      <c r="D20" s="2"/>
      <c r="F20" s="5"/>
      <c r="G20" s="5"/>
      <c r="H20" s="9"/>
      <c r="I20" s="5"/>
    </row>
    <row r="21" spans="2:4" ht="16.5">
      <c r="B21" s="3"/>
      <c r="D21" s="2"/>
    </row>
    <row r="22" spans="2:8" ht="16.5">
      <c r="B22" s="3"/>
      <c r="D22" s="2"/>
      <c r="F22" s="5"/>
      <c r="G22" s="5"/>
      <c r="H22" s="9"/>
    </row>
    <row r="23" spans="2:4" ht="16.5">
      <c r="B23" s="3"/>
      <c r="D23" s="2"/>
    </row>
    <row r="24" ht="16.5">
      <c r="B24" s="3"/>
    </row>
    <row r="25" spans="2:8" ht="16.5">
      <c r="B25" s="3"/>
      <c r="D25" s="2"/>
      <c r="F25" s="5"/>
      <c r="G25" s="5"/>
      <c r="H25" s="9"/>
    </row>
    <row r="26" spans="2:4" ht="16.5">
      <c r="B26" s="3"/>
      <c r="D26" s="2"/>
    </row>
    <row r="27" spans="2:8" ht="16.5">
      <c r="B27" s="3"/>
      <c r="D27" s="2"/>
      <c r="F27" s="5"/>
      <c r="G27" s="5"/>
      <c r="H27" s="9"/>
    </row>
    <row r="28" spans="2:4" ht="16.5">
      <c r="B28" s="3"/>
      <c r="D28" s="2"/>
    </row>
    <row r="29" spans="2:4" ht="16.5">
      <c r="B29" s="3"/>
      <c r="D29" s="2"/>
    </row>
    <row r="30" spans="2:4" ht="16.5">
      <c r="B30" s="3"/>
      <c r="D30" s="2"/>
    </row>
    <row r="31" spans="2:4" ht="16.5">
      <c r="B31" s="3"/>
      <c r="D31" s="2"/>
    </row>
    <row r="32" spans="2:4" ht="16.5">
      <c r="B32" s="3"/>
      <c r="D32" s="2"/>
    </row>
    <row r="33" ht="16.5">
      <c r="B33" s="3"/>
    </row>
    <row r="34" ht="16.5">
      <c r="B34" s="3"/>
    </row>
    <row r="35" ht="16.5">
      <c r="B35" s="3"/>
    </row>
    <row r="36" ht="16.5">
      <c r="B36" s="3"/>
    </row>
    <row r="37" ht="16.5">
      <c r="B37" s="3"/>
    </row>
    <row r="38" ht="16.5">
      <c r="B38" s="3"/>
    </row>
    <row r="39" ht="16.5">
      <c r="B39" s="3"/>
    </row>
    <row r="40" ht="16.5">
      <c r="B40" s="3"/>
    </row>
    <row r="41" ht="16.5">
      <c r="B41" s="3"/>
    </row>
    <row r="42" ht="16.5">
      <c r="B42" s="3"/>
    </row>
    <row r="43" ht="16.5">
      <c r="B43" s="3"/>
    </row>
    <row r="44" ht="16.5">
      <c r="B44" s="3"/>
    </row>
    <row r="45" ht="16.5">
      <c r="B45" s="3"/>
    </row>
    <row r="46" ht="16.5">
      <c r="B46" s="3"/>
    </row>
    <row r="47" ht="16.5">
      <c r="B47" s="3"/>
    </row>
    <row r="48" ht="16.5">
      <c r="B48" s="3"/>
    </row>
    <row r="49" ht="16.5">
      <c r="B49" s="3"/>
    </row>
    <row r="50" spans="2:31" ht="16.5">
      <c r="B50" s="3"/>
      <c r="D50" s="2"/>
      <c r="E50" s="2"/>
      <c r="AD50" s="2"/>
      <c r="AE50" s="2"/>
    </row>
    <row r="51" spans="2:31" ht="16.5">
      <c r="B51" s="3"/>
      <c r="D51" s="2"/>
      <c r="E51" s="2"/>
      <c r="AD51" s="2"/>
      <c r="AE51" s="2"/>
    </row>
    <row r="52" spans="2:45" ht="16.5">
      <c r="B52" s="3"/>
      <c r="D52" s="2"/>
      <c r="E52" s="2"/>
      <c r="F52" s="5"/>
      <c r="G52" s="5"/>
      <c r="H52" s="9"/>
      <c r="AD52" s="2"/>
      <c r="AE52" s="2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</row>
    <row r="53" spans="2:31" ht="16.5">
      <c r="B53" s="3"/>
      <c r="D53" s="2"/>
      <c r="E53" s="2"/>
      <c r="AD53" s="2"/>
      <c r="AE53" s="2"/>
    </row>
    <row r="54" spans="2:45" ht="16.5">
      <c r="B54" s="3"/>
      <c r="D54" s="2"/>
      <c r="E54" s="2"/>
      <c r="F54" s="5"/>
      <c r="G54" s="5"/>
      <c r="H54" s="9"/>
      <c r="AD54" s="2"/>
      <c r="AE54" s="2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</row>
    <row r="55" ht="16.5">
      <c r="B55" s="3"/>
    </row>
    <row r="56" spans="2:45" ht="16.5">
      <c r="B56" s="3"/>
      <c r="D56" s="2"/>
      <c r="E56" s="2"/>
      <c r="F56" s="5"/>
      <c r="G56" s="5"/>
      <c r="H56" s="9"/>
      <c r="AD56" s="2"/>
      <c r="AE56" s="2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</row>
    <row r="57" ht="16.5">
      <c r="B57" s="3"/>
    </row>
    <row r="58" spans="2:45" ht="16.5">
      <c r="B58" s="3"/>
      <c r="D58" s="2"/>
      <c r="E58" s="2"/>
      <c r="F58" s="5"/>
      <c r="G58" s="5"/>
      <c r="H58" s="9"/>
      <c r="AD58" s="2"/>
      <c r="AE58" s="2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</row>
    <row r="59" spans="2:45" ht="16.5">
      <c r="B59" s="3"/>
      <c r="F59" s="5"/>
      <c r="G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</row>
    <row r="60" spans="2:45" ht="16.5">
      <c r="B60" s="3"/>
      <c r="D60" s="2"/>
      <c r="E60" s="2"/>
      <c r="F60" s="5"/>
      <c r="G60" s="5"/>
      <c r="H60" s="9"/>
      <c r="AD60" s="2"/>
      <c r="AE60" s="2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</row>
    <row r="61" spans="2:45" ht="16.5">
      <c r="B61" s="3"/>
      <c r="F61" s="5"/>
      <c r="G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</row>
    <row r="62" spans="2:45" ht="16.5">
      <c r="B62" s="3"/>
      <c r="D62" s="2"/>
      <c r="E62" s="2"/>
      <c r="F62" s="5"/>
      <c r="G62" s="5"/>
      <c r="H62" s="9"/>
      <c r="AD62" s="2"/>
      <c r="AE62" s="2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</row>
    <row r="63" spans="6:7" ht="15">
      <c r="F63" s="5"/>
      <c r="G63" s="5"/>
    </row>
    <row r="67" ht="15">
      <c r="I67" s="5"/>
    </row>
    <row r="69" ht="15">
      <c r="I69" s="5"/>
    </row>
    <row r="71" ht="15">
      <c r="I71" s="5"/>
    </row>
    <row r="73" ht="15">
      <c r="I73" s="5"/>
    </row>
    <row r="74" ht="15">
      <c r="I74" s="5"/>
    </row>
    <row r="75" ht="15">
      <c r="I75" s="4"/>
    </row>
    <row r="76" ht="15">
      <c r="I76" s="5"/>
    </row>
    <row r="77" ht="15">
      <c r="I77" s="4"/>
    </row>
  </sheetData>
  <sheetProtection/>
  <printOptions gridLines="1"/>
  <pageMargins left="0.7480314960629921" right="0.21" top="0.29" bottom="0.51" header="0.27" footer="0.5118110236220472"/>
  <pageSetup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Adedapo</dc:creator>
  <cp:keywords/>
  <dc:description/>
  <cp:lastModifiedBy>oluseun</cp:lastModifiedBy>
  <cp:lastPrinted>2006-12-18T08:57:12Z</cp:lastPrinted>
  <dcterms:created xsi:type="dcterms:W3CDTF">2006-06-28T10:21:58Z</dcterms:created>
  <dcterms:modified xsi:type="dcterms:W3CDTF">2017-01-05T20:44:18Z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