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2180" firstSheet="1" activeTab="1"/>
  </bookViews>
  <sheets>
    <sheet name="~#temp" sheetId="2" state="hidden" r:id="rId1"/>
    <sheet name="overlap distance" sheetId="1" r:id="rId2"/>
    <sheet name="material lookup" sheetId="3" r:id="rId3"/>
  </sheets>
  <definedNames>
    <definedName name="matlookup">'material lookup'!$A$2:$C$5</definedName>
    <definedName name="matname">'material lookup'!$A$2:$A$5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5" i="1"/>
  <c r="C10" i="1" l="1"/>
  <c r="C13" i="1" s="1"/>
</calcChain>
</file>

<file path=xl/sharedStrings.xml><?xml version="1.0" encoding="utf-8"?>
<sst xmlns="http://schemas.openxmlformats.org/spreadsheetml/2006/main" count="27" uniqueCount="24">
  <si>
    <t>shear strength of resin</t>
  </si>
  <si>
    <t>psi</t>
  </si>
  <si>
    <t>thickness of material</t>
  </si>
  <si>
    <t>in</t>
  </si>
  <si>
    <t>resin properties</t>
  </si>
  <si>
    <t>material properties</t>
  </si>
  <si>
    <t>tensile strength of material</t>
  </si>
  <si>
    <t>failure load (per inch width)</t>
  </si>
  <si>
    <t>lb/in</t>
  </si>
  <si>
    <t>required overlap</t>
  </si>
  <si>
    <t>overlap distance for equal failure</t>
  </si>
  <si>
    <r>
      <t>τ</t>
    </r>
    <r>
      <rPr>
        <i/>
        <vertAlign val="subscript"/>
        <sz val="11"/>
        <color theme="1"/>
        <rFont val="Calibri"/>
        <family val="2"/>
        <scheme val="minor"/>
      </rPr>
      <t>resin</t>
    </r>
    <r>
      <rPr>
        <i/>
        <sz val="11"/>
        <color theme="1"/>
        <rFont val="Calibri"/>
        <family val="2"/>
        <scheme val="minor"/>
      </rPr>
      <t xml:space="preserve"> =</t>
    </r>
  </si>
  <si>
    <r>
      <t>t</t>
    </r>
    <r>
      <rPr>
        <i/>
        <vertAlign val="subscript"/>
        <sz val="11"/>
        <color theme="1"/>
        <rFont val="Calibri"/>
        <family val="2"/>
        <scheme val="minor"/>
      </rPr>
      <t>material</t>
    </r>
    <r>
      <rPr>
        <i/>
        <sz val="11"/>
        <color theme="1"/>
        <rFont val="Calibri"/>
        <family val="2"/>
        <scheme val="minor"/>
      </rPr>
      <t xml:space="preserve"> =</t>
    </r>
  </si>
  <si>
    <r>
      <t>σ</t>
    </r>
    <r>
      <rPr>
        <i/>
        <vertAlign val="subscript"/>
        <sz val="11"/>
        <color theme="1"/>
        <rFont val="Calibri"/>
        <family val="2"/>
        <scheme val="minor"/>
      </rPr>
      <t>material</t>
    </r>
    <r>
      <rPr>
        <i/>
        <sz val="11"/>
        <color theme="1"/>
        <rFont val="Calibri"/>
        <family val="2"/>
        <scheme val="minor"/>
      </rPr>
      <t xml:space="preserve"> =</t>
    </r>
  </si>
  <si>
    <r>
      <t>F</t>
    </r>
    <r>
      <rPr>
        <i/>
        <vertAlign val="subscript"/>
        <sz val="11"/>
        <color theme="1"/>
        <rFont val="Calibri"/>
        <family val="2"/>
        <scheme val="minor"/>
      </rPr>
      <t>fail</t>
    </r>
    <r>
      <rPr>
        <i/>
        <sz val="11"/>
        <color theme="1"/>
        <rFont val="Calibri"/>
        <family val="2"/>
        <scheme val="minor"/>
      </rPr>
      <t xml:space="preserve"> =</t>
    </r>
  </si>
  <si>
    <r>
      <t>d</t>
    </r>
    <r>
      <rPr>
        <i/>
        <vertAlign val="subscript"/>
        <sz val="11"/>
        <color theme="1"/>
        <rFont val="Calibri"/>
        <family val="2"/>
        <scheme val="minor"/>
      </rPr>
      <t>overlap</t>
    </r>
    <r>
      <rPr>
        <i/>
        <sz val="11"/>
        <color theme="1"/>
        <rFont val="Calibri"/>
        <family val="2"/>
        <scheme val="minor"/>
      </rPr>
      <t xml:space="preserve"> =</t>
    </r>
  </si>
  <si>
    <t>material type</t>
  </si>
  <si>
    <t>Tension</t>
  </si>
  <si>
    <t>Shear</t>
  </si>
  <si>
    <t>Carbon Biaxial / Epoxy</t>
  </si>
  <si>
    <t>Glass / Vinyl Ester</t>
  </si>
  <si>
    <t>Carbon Unidirectional / Epoxy</t>
  </si>
  <si>
    <t>Aramid / Epoxy</t>
  </si>
  <si>
    <t>Fiber / Resin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</si>
</sst>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quotePrefix="1" applyFill="1" applyBorder="1" applyAlignment="1"/>
    <xf numFmtId="0" fontId="0" fillId="0" borderId="0" xfId="0" quotePrefix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164" fontId="1" fillId="0" borderId="0" xfId="0" applyNumberFormat="1" applyFont="1"/>
    <xf numFmtId="0" fontId="1" fillId="0" borderId="0" xfId="0" quotePrefix="1" applyFont="1" applyAlignment="1"/>
    <xf numFmtId="0" fontId="1" fillId="0" borderId="0" xfId="0" applyFont="1" applyFill="1" applyBorder="1" applyAlignment="1">
      <alignment horizontal="right"/>
    </xf>
    <xf numFmtId="3" fontId="0" fillId="0" borderId="0" xfId="0" applyNumberFormat="1"/>
    <xf numFmtId="0" fontId="0" fillId="0" borderId="1" xfId="0" applyBorder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164" fontId="1" fillId="2" borderId="0" xfId="0" applyNumberFormat="1" applyFont="1" applyFill="1"/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</xdr:row>
      <xdr:rowOff>0</xdr:rowOff>
    </xdr:from>
    <xdr:to>
      <xdr:col>5</xdr:col>
      <xdr:colOff>419100</xdr:colOff>
      <xdr:row>10</xdr:row>
      <xdr:rowOff>9525</xdr:rowOff>
    </xdr:to>
    <xdr:pic>
      <xdr:nvPicPr>
        <xdr:cNvPr id="1025" name="Eqp$E$7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257300"/>
          <a:ext cx="10287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95250</xdr:colOff>
      <xdr:row>13</xdr:row>
      <xdr:rowOff>9525</xdr:rowOff>
    </xdr:to>
    <xdr:pic>
      <xdr:nvPicPr>
        <xdr:cNvPr id="1026" name="Eqp$E$10_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866900"/>
          <a:ext cx="7048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17</xdr:col>
      <xdr:colOff>84876</xdr:colOff>
      <xdr:row>25</xdr:row>
      <xdr:rowOff>189929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9150" y="0"/>
          <a:ext cx="6790476" cy="45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"/>
  <sheetViews>
    <sheetView showGridLines="0" workbookViewId="0"/>
  </sheetViews>
  <sheetFormatPr defaultColWidth="8.7109375" defaultRowHeight="15" x14ac:dyDescent="0.25"/>
  <cols>
    <col min="1" max="1" width="8.7109375" customWidth="1"/>
  </cols>
  <sheetData>
    <row r="1" spans="1:52" x14ac:dyDescent="0.25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tabSelected="1" workbookViewId="0">
      <selection activeCell="B17" sqref="B17"/>
    </sheetView>
  </sheetViews>
  <sheetFormatPr defaultRowHeight="15" x14ac:dyDescent="0.25"/>
  <cols>
    <col min="1" max="1" width="31" style="3" bestFit="1" customWidth="1"/>
    <col min="2" max="2" width="9.42578125" style="3" bestFit="1" customWidth="1"/>
    <col min="3" max="3" width="9.140625" style="3" bestFit="1" customWidth="1"/>
    <col min="4" max="4" width="5.28515625" style="3" bestFit="1" customWidth="1"/>
    <col min="5" max="16384" width="9.140625" style="3"/>
  </cols>
  <sheetData>
    <row r="1" spans="1:5" x14ac:dyDescent="0.25">
      <c r="A1" s="14" t="s">
        <v>16</v>
      </c>
      <c r="B1" s="14"/>
      <c r="C1" s="14"/>
      <c r="D1" s="14"/>
    </row>
    <row r="2" spans="1:5" x14ac:dyDescent="0.25">
      <c r="A2" s="15" t="s">
        <v>20</v>
      </c>
      <c r="B2" s="15"/>
      <c r="C2" s="15"/>
      <c r="D2" s="15"/>
    </row>
    <row r="4" spans="1:5" x14ac:dyDescent="0.25">
      <c r="A4" s="14" t="s">
        <v>4</v>
      </c>
      <c r="B4" s="14"/>
      <c r="C4" s="14"/>
      <c r="D4" s="14"/>
    </row>
    <row r="5" spans="1:5" ht="18" x14ac:dyDescent="0.35">
      <c r="A5" s="3" t="s">
        <v>0</v>
      </c>
      <c r="B5" s="4" t="s">
        <v>11</v>
      </c>
      <c r="C5" s="5">
        <f>VLOOKUP(A2,matlookup,3,FALSE)</f>
        <v>4500</v>
      </c>
      <c r="D5" s="3" t="s">
        <v>1</v>
      </c>
    </row>
    <row r="6" spans="1:5" x14ac:dyDescent="0.25">
      <c r="C6" s="5"/>
    </row>
    <row r="7" spans="1:5" x14ac:dyDescent="0.25">
      <c r="A7" s="14" t="s">
        <v>5</v>
      </c>
      <c r="B7" s="14"/>
      <c r="C7" s="14"/>
      <c r="D7" s="14"/>
    </row>
    <row r="8" spans="1:5" ht="18" x14ac:dyDescent="0.35">
      <c r="A8" s="11" t="s">
        <v>2</v>
      </c>
      <c r="B8" s="12" t="s">
        <v>12</v>
      </c>
      <c r="C8" s="13">
        <v>0.02</v>
      </c>
      <c r="D8" s="11" t="s">
        <v>3</v>
      </c>
    </row>
    <row r="9" spans="1:5" ht="18" x14ac:dyDescent="0.35">
      <c r="A9" s="3" t="s">
        <v>6</v>
      </c>
      <c r="B9" s="4" t="s">
        <v>13</v>
      </c>
      <c r="C9" s="5">
        <f>VLOOKUP(A2,matlookup,2,FALSE)</f>
        <v>60000</v>
      </c>
      <c r="D9" s="3" t="s">
        <v>1</v>
      </c>
    </row>
    <row r="10" spans="1:5" ht="18" x14ac:dyDescent="0.35">
      <c r="A10" s="3" t="s">
        <v>7</v>
      </c>
      <c r="B10" s="4" t="s">
        <v>14</v>
      </c>
      <c r="C10" s="5">
        <f>C9*C8</f>
        <v>1200</v>
      </c>
      <c r="D10" s="3" t="s">
        <v>8</v>
      </c>
      <c r="E10" s="7"/>
    </row>
    <row r="12" spans="1:5" x14ac:dyDescent="0.25">
      <c r="A12" s="14" t="s">
        <v>9</v>
      </c>
      <c r="B12" s="14"/>
      <c r="C12" s="14"/>
      <c r="D12" s="14"/>
    </row>
    <row r="13" spans="1:5" ht="18" x14ac:dyDescent="0.35">
      <c r="A13" s="3" t="s">
        <v>10</v>
      </c>
      <c r="B13" s="8" t="s">
        <v>15</v>
      </c>
      <c r="C13" s="6">
        <f>C10/C5</f>
        <v>0.26666666666666666</v>
      </c>
      <c r="D13" s="3" t="s">
        <v>3</v>
      </c>
      <c r="E13" s="7"/>
    </row>
  </sheetData>
  <mergeCells count="5">
    <mergeCell ref="A4:D4"/>
    <mergeCell ref="A7:D7"/>
    <mergeCell ref="A12:D12"/>
    <mergeCell ref="A1:D1"/>
    <mergeCell ref="A2:D2"/>
  </mergeCells>
  <dataValidations count="1">
    <dataValidation type="list" allowBlank="1" showInputMessage="1" showErrorMessage="1" sqref="A2:D2">
      <formula1>matname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showGridLines="0" workbookViewId="0">
      <selection activeCell="C18" sqref="C18"/>
    </sheetView>
  </sheetViews>
  <sheetFormatPr defaultRowHeight="15" x14ac:dyDescent="0.25"/>
  <cols>
    <col min="1" max="1" width="27.85546875" bestFit="1" customWidth="1"/>
    <col min="2" max="2" width="8" bestFit="1" customWidth="1"/>
    <col min="3" max="3" width="6" bestFit="1" customWidth="1"/>
  </cols>
  <sheetData>
    <row r="1" spans="1:3" x14ac:dyDescent="0.25">
      <c r="A1" s="10" t="s">
        <v>23</v>
      </c>
      <c r="B1" s="10" t="s">
        <v>17</v>
      </c>
      <c r="C1" s="10" t="s">
        <v>18</v>
      </c>
    </row>
    <row r="2" spans="1:3" x14ac:dyDescent="0.25">
      <c r="A2" t="s">
        <v>20</v>
      </c>
      <c r="B2" s="9">
        <v>60000</v>
      </c>
      <c r="C2" s="9">
        <v>4500</v>
      </c>
    </row>
    <row r="3" spans="1:3" x14ac:dyDescent="0.25">
      <c r="A3" t="s">
        <v>19</v>
      </c>
      <c r="B3" s="9">
        <v>115000</v>
      </c>
      <c r="C3" s="9">
        <v>5000</v>
      </c>
    </row>
    <row r="4" spans="1:3" x14ac:dyDescent="0.25">
      <c r="A4" t="s">
        <v>21</v>
      </c>
      <c r="B4" s="9">
        <v>200000</v>
      </c>
      <c r="C4" s="9">
        <v>5000</v>
      </c>
    </row>
    <row r="5" spans="1:3" x14ac:dyDescent="0.25">
      <c r="A5" t="s">
        <v>22</v>
      </c>
      <c r="B5" s="9">
        <v>55000</v>
      </c>
      <c r="C5" s="9"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~#temp</vt:lpstr>
      <vt:lpstr>overlap distance</vt:lpstr>
      <vt:lpstr>material lookup</vt:lpstr>
      <vt:lpstr>matlookup</vt:lpstr>
      <vt:lpstr>matname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oluseun</cp:lastModifiedBy>
  <dcterms:created xsi:type="dcterms:W3CDTF">2014-08-25T17:52:05Z</dcterms:created>
  <dcterms:modified xsi:type="dcterms:W3CDTF">2017-01-07T17:33:26Z</dcterms:modified>
</cp:coreProperties>
</file>